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G:\Shared drives\_Bond\FINANCE\Bond 2017\Reports\Calendar Year 2024\Reports 2403\Backup Files\"/>
    </mc:Choice>
  </mc:AlternateContent>
  <xr:revisionPtr revIDLastSave="0" documentId="13_ncr:1_{FC8E8330-FFF0-43C5-B325-1546FE13D3EF}" xr6:coauthVersionLast="47" xr6:coauthVersionMax="47" xr10:uidLastSave="{00000000-0000-0000-0000-000000000000}"/>
  <bookViews>
    <workbookView xWindow="21630" yWindow="615" windowWidth="28515" windowHeight="20385" tabRatio="921" xr2:uid="{00000000-000D-0000-FFFF-FFFF00000000}"/>
  </bookViews>
  <sheets>
    <sheet name="Bond Program Financials" sheetId="9" r:id="rId1"/>
    <sheet name="Bond Program Amendments" sheetId="24" r:id="rId2"/>
    <sheet name="Bond Program Contingency" sheetId="75" r:id="rId3"/>
    <sheet name="Bond Program Previous Bonds" sheetId="18" r:id="rId4"/>
  </sheets>
  <definedNames>
    <definedName name="_xlnm._FilterDatabase" localSheetId="0" hidden="1">'Bond Program Financials'!#REF!</definedName>
    <definedName name="_xlnm.Print_Area" localSheetId="1">'Bond Program Amendments'!$A$1:$E$361</definedName>
    <definedName name="_xlnm.Print_Area" localSheetId="2">'Bond Program Contingency'!$A$1:$E$61</definedName>
    <definedName name="_xlnm.Print_Area" localSheetId="0">'Bond Program Financials'!$A$2:$O$195</definedName>
    <definedName name="_xlnm.Print_Area" localSheetId="3">'Bond Program Previous Bonds'!$B$3:$Q$36</definedName>
    <definedName name="_xlnm.Print_Titles" localSheetId="1">'Bond Program Amendments'!$1:$3</definedName>
    <definedName name="_xlnm.Print_Titles" localSheetId="0">'Bond Program Financials'!$2:$5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24" l="1"/>
  <c r="D15" i="24"/>
  <c r="A45" i="9" l="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 r="D55" i="24"/>
  <c r="A7" i="9" l="1"/>
  <c r="A8" i="9" s="1"/>
  <c r="A9" i="9" s="1"/>
  <c r="A10" i="9" s="1"/>
  <c r="A11" i="9" s="1"/>
  <c r="A12" i="9" s="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alcChain>
</file>

<file path=xl/sharedStrings.xml><?xml version="1.0" encoding="utf-8"?>
<sst xmlns="http://schemas.openxmlformats.org/spreadsheetml/2006/main" count="628" uniqueCount="480">
  <si>
    <t>Actuals</t>
  </si>
  <si>
    <t>Commitments</t>
  </si>
  <si>
    <t>Balance</t>
  </si>
  <si>
    <t>Grand Total</t>
  </si>
  <si>
    <t>CONSTRUCTION COSTS</t>
  </si>
  <si>
    <t>Projects</t>
  </si>
  <si>
    <t>ORG</t>
  </si>
  <si>
    <t>SubObj</t>
  </si>
  <si>
    <t>Casis</t>
  </si>
  <si>
    <t>2b</t>
  </si>
  <si>
    <t>Govalle</t>
  </si>
  <si>
    <t>Menchaca</t>
  </si>
  <si>
    <t>2d</t>
  </si>
  <si>
    <t>Rosedale</t>
  </si>
  <si>
    <t>Ann Richards</t>
  </si>
  <si>
    <t>Brentwood</t>
  </si>
  <si>
    <t>Murchison (plus targeted)</t>
  </si>
  <si>
    <t>Doss ES</t>
  </si>
  <si>
    <t>Hill ES</t>
  </si>
  <si>
    <t>Blazier Relief ES/MS</t>
  </si>
  <si>
    <t>Austin HS</t>
  </si>
  <si>
    <t>Modernized Eastside HS @ Anderson</t>
  </si>
  <si>
    <t>LBJ ECHS Medical HS</t>
  </si>
  <si>
    <t>House Park</t>
  </si>
  <si>
    <t>LASA move to Eastside</t>
  </si>
  <si>
    <t>Life Safety</t>
  </si>
  <si>
    <t>Police Equipment</t>
  </si>
  <si>
    <t>Transportation</t>
  </si>
  <si>
    <t>Technology</t>
  </si>
  <si>
    <t>Bond Carry Costs</t>
  </si>
  <si>
    <t>Furniture</t>
  </si>
  <si>
    <t>Campus/Co-Curriculum Master Planning</t>
  </si>
  <si>
    <t>Unallocated Budgets</t>
  </si>
  <si>
    <t>Permits and Fees</t>
  </si>
  <si>
    <t>Copying and Printing</t>
  </si>
  <si>
    <t>Legal Services</t>
  </si>
  <si>
    <t>Misc. Services - Construction Inspection</t>
  </si>
  <si>
    <t>Newspaper Advertising</t>
  </si>
  <si>
    <t>Safety Consulting</t>
  </si>
  <si>
    <t>Current Budget</t>
  </si>
  <si>
    <t>Program Management</t>
  </si>
  <si>
    <t>Program Contingency Alloc More than $250k</t>
  </si>
  <si>
    <t>Program Contingency Alloc Less than $250k</t>
  </si>
  <si>
    <t>AS APPROVED BOND BOOK</t>
  </si>
  <si>
    <t>Non Construction:</t>
  </si>
  <si>
    <t>Targeted Projects:</t>
  </si>
  <si>
    <t>Subtotal Targeted Projects</t>
  </si>
  <si>
    <t>Subtotal Non Construction</t>
  </si>
  <si>
    <t>Notes:</t>
  </si>
  <si>
    <t xml:space="preserve">2017 Bond Total Amount </t>
  </si>
  <si>
    <t>BUDGET AMENDMENTS</t>
  </si>
  <si>
    <t>Program Contingency Alloc Less than $50k</t>
  </si>
  <si>
    <t>Program Contingency Alloc More than $50k</t>
  </si>
  <si>
    <t>Program Contingency</t>
  </si>
  <si>
    <t xml:space="preserve">Unused Surplus </t>
  </si>
  <si>
    <t>Previous Bond Authorized Support for 2017 Bond Projects</t>
  </si>
  <si>
    <t>2008 Bond</t>
  </si>
  <si>
    <t>2013 Bond</t>
  </si>
  <si>
    <t>2017 Bond</t>
  </si>
  <si>
    <t>Total for Project</t>
  </si>
  <si>
    <t>Unallocated Budgets 2017 Bond</t>
  </si>
  <si>
    <t>Project # 190002-BROWN</t>
  </si>
  <si>
    <t>Project # 190003-MNCHC</t>
  </si>
  <si>
    <t>Total Bond Amounts</t>
  </si>
  <si>
    <t>Total Current Budget</t>
  </si>
  <si>
    <t>Total To Date:</t>
  </si>
  <si>
    <t>Total October 2019</t>
  </si>
  <si>
    <t>Total July 2019</t>
  </si>
  <si>
    <t>Construction Management-To supplement Critical Facility Deficiency budgets for negative balances.</t>
  </si>
  <si>
    <t>Construction Management-To supplement Legal Services budgets for negative balances.</t>
  </si>
  <si>
    <t>Unallocated Budget for Program Contingency</t>
  </si>
  <si>
    <t>Budget Change for Program Contingency</t>
  </si>
  <si>
    <t>Difference</t>
  </si>
  <si>
    <t>Hidden</t>
  </si>
  <si>
    <t>Eastside Vertical Modernization (Sanchez)</t>
  </si>
  <si>
    <t>Bowie</t>
  </si>
  <si>
    <t>Project # 190010-BOWIE</t>
  </si>
  <si>
    <t>Total May 2019</t>
  </si>
  <si>
    <t>Total April 2019</t>
  </si>
  <si>
    <t>Total November 2018</t>
  </si>
  <si>
    <t>Total January 2020</t>
  </si>
  <si>
    <t>Bowie HS-To supplement Critical Facility Deficiency budgets for negative balances.</t>
  </si>
  <si>
    <t>O. Henry MS-To supplement Critical Facility Deficiency budgets for negative balances.</t>
  </si>
  <si>
    <t>Allison ES-To supplement Critical Facility Deficiency budgets for negative balances.</t>
  </si>
  <si>
    <t>TOTAL COST FULLY MARKED UP</t>
  </si>
  <si>
    <t xml:space="preserve">    reduced by the amount of the 2008 Bond funds used.  The adjustment of the 2017 Bond budget will be made in financial closeout at the end of the project.</t>
  </si>
  <si>
    <t xml:space="preserve">    reduced by the amount of the 2013 Bond funds used.  The adjustment of the 2017 Bond budget will be made in financial closeout at the end of the project.</t>
  </si>
  <si>
    <t>Austin High-Rigging Repairs</t>
  </si>
  <si>
    <t>Crockett High-Rigging Repairs</t>
  </si>
  <si>
    <t>L C Anderson High-Rigging Repairs</t>
  </si>
  <si>
    <t>Akins High-Rigging Repairs</t>
  </si>
  <si>
    <t>Kealing Middle-Rigging Repairs</t>
  </si>
  <si>
    <t>Covington Middle-Rigging Repairs</t>
  </si>
  <si>
    <t>Mendez Middle-Rigging Repairs</t>
  </si>
  <si>
    <t>Austin High-Critical Facility Deficiencies</t>
  </si>
  <si>
    <t>McCallum High-Critical Facility Deficiencies</t>
  </si>
  <si>
    <t>Travis High-Critical Facility Deficiencies</t>
  </si>
  <si>
    <t>Crockett High-Critical Facility Deficiencies</t>
  </si>
  <si>
    <t>L C Anderson High-Critical Facility Deficiencies</t>
  </si>
  <si>
    <t>Bowie High-Critical Facility Deficiencies</t>
  </si>
  <si>
    <t>LBJ Comprehensive High School-Critical Facility Deficiencies</t>
  </si>
  <si>
    <t>Garza Independence-Critical Facility Deficiencies</t>
  </si>
  <si>
    <t>Akins High-Critical Facility Deficiencies</t>
  </si>
  <si>
    <t>LASA-Critical Facility Deficiencies</t>
  </si>
  <si>
    <t>Kealing Middle-Critical Facility Deficiencies</t>
  </si>
  <si>
    <t>Lamar Middle-Critical Facility Deficiencies</t>
  </si>
  <si>
    <t>Burnet Middle-Critical Facility Deficiencies</t>
  </si>
  <si>
    <t>O. Henry Middle-Critical Facility Deficiencies</t>
  </si>
  <si>
    <t>Martin Jr. High-Critical Facility Deficiencies</t>
  </si>
  <si>
    <t>Murchison Middle-Critical Facility Deficiencies</t>
  </si>
  <si>
    <t>Webb Middle -Critical Facility Deficiencies</t>
  </si>
  <si>
    <t>Bedichek Middle-Critical Facility Deficiencies</t>
  </si>
  <si>
    <t>Dobie Middle-Critical Facility Deficiencies</t>
  </si>
  <si>
    <t>Covington Middle-Critical Facility Deficiencies</t>
  </si>
  <si>
    <t>Mendez Middle-Critical Facility Deficiencies</t>
  </si>
  <si>
    <t>Bailey Middle-Critical Facility Deficiencies</t>
  </si>
  <si>
    <t>Paredes Middle-Critical Facility Deficiencies</t>
  </si>
  <si>
    <t>Gorzycki Middle-Critical Facility Deficiencies</t>
  </si>
  <si>
    <t>Garcia Young Men's Leadership Academy (effective 09-01-14)-Critical Facility Deficiencies</t>
  </si>
  <si>
    <t>Allison Elementary-Critical Facility Deficiencies</t>
  </si>
  <si>
    <t>Andrews Elementary-Critical Facility Deficiencies</t>
  </si>
  <si>
    <t>Barton Hills Elementary-Critical Facility Deficiencies</t>
  </si>
  <si>
    <t>Becker Elementary-Critical Facility Deficiencies</t>
  </si>
  <si>
    <t>Blackshear Elementary-Critical Facility Deficiencies</t>
  </si>
  <si>
    <t>Blanton Elementary-Critical Facility Deficiencies</t>
  </si>
  <si>
    <t>Bryker Woods Elementary-Critical Facility Deficiencies</t>
  </si>
  <si>
    <t>Campbell Elementary-Critical Facility Deficiencies</t>
  </si>
  <si>
    <t>Cunningham Elementary-Critical Facility Deficiencies</t>
  </si>
  <si>
    <t>Dawson Elementary-Critical Facility Deficiencies</t>
  </si>
  <si>
    <t>Gullett Elementary-Critical Facility Deficiencies</t>
  </si>
  <si>
    <t>Harris Elementary-Critical Facility Deficiencies</t>
  </si>
  <si>
    <t>Highland Park Elementary-Critical Facility Deficiencies</t>
  </si>
  <si>
    <t>Joslin Elementary-Critical Facility Deficiencies</t>
  </si>
  <si>
    <t>Lee Elementary-Critical Facility Deficiencies</t>
  </si>
  <si>
    <t>Maplewood Elementary-Critical Facility Deficiencies</t>
  </si>
  <si>
    <t>Mathews Elementary-Critical Facility Deficiencies</t>
  </si>
  <si>
    <t>Ortega Elementary-Critical Facility Deficiencies</t>
  </si>
  <si>
    <t>Pease Elementary-Critical Facility Deficiencies</t>
  </si>
  <si>
    <t>Pecan Springs Elementary-Critical Facility Deficiencies</t>
  </si>
  <si>
    <t>Pleasant Hill Elementary-Critical Facility Deficiencies</t>
  </si>
  <si>
    <t>Reilly Elementary-Critical Facility Deficiencies</t>
  </si>
  <si>
    <t>Ridgetop Elementary-Critical Facility Deficiencies</t>
  </si>
  <si>
    <t>St. Elmo Elementary-Critical Facility Deficiencies</t>
  </si>
  <si>
    <t>Summitt Elementary-Critical Facility Deficiencies</t>
  </si>
  <si>
    <t>Travis Heights Elementary-Critical Facility Deficiencies</t>
  </si>
  <si>
    <t>Walnut Creek Elementary-Critical Facility Deficiencies</t>
  </si>
  <si>
    <t>Patton Elementary-Critical Facility Deficiencies</t>
  </si>
  <si>
    <t>Wooten Elementary-Critical Facility Deficiencies</t>
  </si>
  <si>
    <t>Zilker Elementary-Critical Facility Deficiencies</t>
  </si>
  <si>
    <t>Oak Hill Elementary-Critical Facility Deficiencies</t>
  </si>
  <si>
    <t>Barrington Elementary-Critical Facility Deficiencies</t>
  </si>
  <si>
    <t>Pillow Elementary-Critical Facility Deficiencies</t>
  </si>
  <si>
    <t>Wooldridge Elementary-Critical Facility Deficiencies</t>
  </si>
  <si>
    <t>Hill Elementary-Critical Facility Deficiencies</t>
  </si>
  <si>
    <t>Odom Elementary-Critical Facility Deficiencies</t>
  </si>
  <si>
    <t>Winn Elementary-Critical Facility Deficiencies</t>
  </si>
  <si>
    <t>Sunset Valley Elementary-Critical Facility Deficiencies</t>
  </si>
  <si>
    <t>Graham Elementary-Critical Facility Deficiencies</t>
  </si>
  <si>
    <t>Linder Elementary-Critical Facility Deficiencies</t>
  </si>
  <si>
    <t>Cook Elementary-Critical Facility Deficiencies</t>
  </si>
  <si>
    <t>Houston Elementary-Critical Facility Deficiencies</t>
  </si>
  <si>
    <t>Hart Elementary-Critical Facility Deficiencies</t>
  </si>
  <si>
    <t>Pickle Elementary-Critical Facility Deficiencies</t>
  </si>
  <si>
    <t>McBee Elementary-Critical Facility Deficiencies</t>
  </si>
  <si>
    <t>Williams Elementary-Critical Facility Deficiencies</t>
  </si>
  <si>
    <t>Langford Elementary-Critical Facility Deficiencies</t>
  </si>
  <si>
    <t>Boone Elementary-Critical Facility Deficiencies</t>
  </si>
  <si>
    <t>Palm Elementary-Critical Facility Deficiencies</t>
  </si>
  <si>
    <t>Kocurek Elementary-Critical Facility Deficiencies</t>
  </si>
  <si>
    <t>Casey Elementary-Critical Facility Deficiencies</t>
  </si>
  <si>
    <t>Rodriguez Elementary-Critical Facility Deficiencies</t>
  </si>
  <si>
    <t>Widen Elementary-Critical Facility Deficiencies</t>
  </si>
  <si>
    <t>Galindo Elementary-Critical Facility Deficiencies</t>
  </si>
  <si>
    <t>Uphaus Early Childhood Center (Linder)-Critical Facility Deficiencies</t>
  </si>
  <si>
    <t>Barbara Jordan Elementary-Critical Facility Deficiencies</t>
  </si>
  <si>
    <t>Davis Elementary-Critical Facility Deficiencies</t>
  </si>
  <si>
    <t>Kiker Elementary-Critical Facility Deficiencies</t>
  </si>
  <si>
    <t>Mills Elementary-Critical Facility Deficiencies</t>
  </si>
  <si>
    <t>Baranoff Elementary-Critical Facility Deficiencies</t>
  </si>
  <si>
    <t>Cowan Elementary-Critical Facility Deficiencies</t>
  </si>
  <si>
    <t>Clayton Elementary -Critical Facility Deficiencies</t>
  </si>
  <si>
    <t>Guerrero Thompson Elementary-Critical Facility Deficiencies</t>
  </si>
  <si>
    <t>Baldwin Elementary-Critical Facility Deficiencies</t>
  </si>
  <si>
    <t>Jaime Padron Elementary-Critical Facility Deficiencies</t>
  </si>
  <si>
    <t>Overton Elementary -Critical Facility Deficiencies</t>
  </si>
  <si>
    <t>Perez Elementary -Critical Facility Deficiencies</t>
  </si>
  <si>
    <t>Clifton Center-Critical Facility Deficiencies</t>
  </si>
  <si>
    <t>Construction Management-Critical Facility Deficiencies</t>
  </si>
  <si>
    <t>Pleasant Hill Annex-Critical Facility Deficiencies</t>
  </si>
  <si>
    <t>Delco Activity Center-Critical Facility Deficiencies</t>
  </si>
  <si>
    <t>Burger Athletic Complex-Critical Facility Deficiencies</t>
  </si>
  <si>
    <t>Performing Arts Center-Critical Facility Deficiencies</t>
  </si>
  <si>
    <t>South Bus Terminal (New Bus Terminal)-Critical Facility Deficiencies</t>
  </si>
  <si>
    <t>Nelson Field /Bus Terminal-Critical Facility Deficiencies</t>
  </si>
  <si>
    <t>Saegert Trans Center-Critical Facility Deficiencies</t>
  </si>
  <si>
    <t>Modernization Projects:</t>
  </si>
  <si>
    <t>Subtotal Modernization Projects</t>
  </si>
  <si>
    <t xml:space="preserve">Menchaca - Complexities including site restrictions of building layout, additional traffic control, green scape areas, resulted in a three-building design, and extended internal traffic drive resulted in increased costs.
</t>
  </si>
  <si>
    <t>Govalle - Site constraints required additional improvements and costs required for an occupied site during construction.</t>
  </si>
  <si>
    <t xml:space="preserve">Doss - The dual language program required an increase in the space program from the typical Ed. Spec. to accommodate additional classrooms.
The final design relocated the building to the north east corner and increased it to three stories, utilizing the natural topography of the site.  This resulted in saving significant green space and trees, but required demolishing and rebuilding the existing library, which had been planned to remain.  The existing gym was able to be preserved due to its good condition, and location onsite.
</t>
  </si>
  <si>
    <t>Ann Richards - Increase in square footage to allow for new construction in line with district modernization principles instead of substantial renovation as planned, resulting in higher quality building, shorter schedule, and less disruption to the campus.</t>
  </si>
  <si>
    <t>Legal Services-To supplement Critical Facility Deficiency budgets at 14 schools for negative balances.</t>
  </si>
  <si>
    <t xml:space="preserve">New Southwest ES - Budget increase due to the complexities of the site including complexities of construction atop Edwards limestone formation, existing karst features, grade change across the site, required extension of public utilities, and challenges of construction in a protected environmental habitat.  </t>
  </si>
  <si>
    <t xml:space="preserve">Blazier Relief - Budget increased due to the construction of shell space to accommodate a future 7th grade build-out and allowance carried to facilitate schedule acceleration required due to a two month delay in the issuance of the site development permit.   </t>
  </si>
  <si>
    <t>Murchison - Budget increased due to additional infrastructure required for future phases of modernization, including the connection between the existing building and new addition, drainage infrastructure, fire protection improvements, and additional temporary portables for onsite swing during construction.</t>
  </si>
  <si>
    <t>Nelson Field /Bus Terminal-- The budget increased to cover the additional cost of added square footage needed due to overcrowding, and required temporary portable to displace staff during construction.</t>
  </si>
  <si>
    <t>T. A. Brown  *</t>
  </si>
  <si>
    <t>Previous Bond-2008 Bond (T. A. Brown)  *</t>
  </si>
  <si>
    <t>See Previous Bond schedule for more details on the T. A. Brown, Menchaca and Bowie projects.</t>
  </si>
  <si>
    <t xml:space="preserve">T. A. Brown -Sustainable design for AEGB &amp; LEED accreditation, master planned the outdoor learning area, and the installation of Thermal ICE storage HVAC system to dramatically reduce operations costs resulted in additional costs.  Changes were in line with the school community’s desire to have a school that promotes “place-based environmental learning rooted in STEM.”
</t>
  </si>
  <si>
    <t>T. A. Brown</t>
  </si>
  <si>
    <t>Bertha Sadler Means Young Women's Leadership-Critical Facility Deficiencies</t>
  </si>
  <si>
    <t xml:space="preserve">Eastside Memorial HS - The cost of the delay, redesign, and historic materials salvage and reconstruction required a supplement to the budgeted from program contingency. 
The district coordinated with the Alumni Association to gain approval for demolition from the City of Austin Historic Landmark Commission.  Historical preservation added a schedule delay in the project during design, resulting in a one school year delay to the project.
</t>
  </si>
  <si>
    <t>Bond Program Start to Date Budget Amendments - 2017 Bond Funds Only</t>
  </si>
  <si>
    <t>Northeast ECHS (Reagan)-Critical Facility Deficiencies</t>
  </si>
  <si>
    <t>Lively Middle (Fulmore)-Critical Facility Deficiencies</t>
  </si>
  <si>
    <t>Northeast ECHS (Reagan)-Rigging Repairs</t>
  </si>
  <si>
    <t>Lively Middle (Fulmore)-Rigging Repairs</t>
  </si>
  <si>
    <t>Navarro ECHS (Lanier)-Critical Facility Deficiencies</t>
  </si>
  <si>
    <t>Menchaca  ***</t>
  </si>
  <si>
    <t>Bowie HS  **</t>
  </si>
  <si>
    <t xml:space="preserve">LBJ Vertical Modernization (Norman) - Significant demolition and new construction required to meet Ed Specs.  This was done instead of renovating as originally planned.
</t>
  </si>
  <si>
    <t>TOTALS TO DATE</t>
  </si>
  <si>
    <t xml:space="preserve">Northeast ECHS(Reagan) -Career Launch Acad. Reinv. </t>
  </si>
  <si>
    <t xml:space="preserve">Covington MS - FA Acad. Reinv. </t>
  </si>
  <si>
    <t>McCallum/Lamar MS - FA Acad. Reinv.</t>
  </si>
  <si>
    <t>Previous Bond-2008 Bond (Bowie)  **</t>
  </si>
  <si>
    <t>Previous Bond-2013 Bond (Menchaca)  ***</t>
  </si>
  <si>
    <t xml:space="preserve">  Numbers may not add due to rounding.</t>
  </si>
  <si>
    <t>Oak Springs Elementary-Critical Facility Deficiencies</t>
  </si>
  <si>
    <t>January 2020 - 2017 Bond Budget Amendments</t>
  </si>
  <si>
    <t>October 2019 - 2017 Bond Budget Amendments</t>
  </si>
  <si>
    <t>July 2019  - 2017 Bond Budget Amendments</t>
  </si>
  <si>
    <t>November 2018 - 2017 Bond Budget Amendments</t>
  </si>
  <si>
    <t>April 2019 - 2017 Bond Budget Amendments</t>
  </si>
  <si>
    <t>May 2019 - 2017 Bond Budget Amendments</t>
  </si>
  <si>
    <t>March 2020 - 2017 Bond Budget Amendments</t>
  </si>
  <si>
    <t>Total March 2020</t>
  </si>
  <si>
    <t>Modernized Eastside HS @ Anderson - Transfer funds back into contingency since we are past a significant point in construction.</t>
  </si>
  <si>
    <t>Eastside Vertical Modernization (Sanchez) - Increase in budget to modernize Sanchez at the same standards as the other comprehensive projects.  Additionally, Sanchez is on a unique site with narrow surrounding streets and City of Austin requirements.</t>
  </si>
  <si>
    <t xml:space="preserve">New Southwest ES - Due to the golden warbler, early release of the job package needed to be advertised, at the time market conditions were high and numbers for the project were unfavorable so we needed to add 2.8M to the project to ensure we carried money for early deployment and cover the costs of the unfavorable bid </t>
  </si>
  <si>
    <t>No 2017 Bond Budget Amendments</t>
  </si>
  <si>
    <t xml:space="preserve">  Targeted and Non Construction amounts include multiple projects.</t>
  </si>
  <si>
    <t>Bear Creek ES (New Southwest ES)</t>
  </si>
  <si>
    <t>Numbers may not add due to rounding.</t>
  </si>
  <si>
    <t>***  At present, $23.0m of 2013 Bond funds were used to supplement the 2017 Bond funds for the project.  A total of $23m has been spent to date from 2013 Bond funds.  The 2017 Bond budget has not been</t>
  </si>
  <si>
    <t>Contingency funds to be prioritized for overcrowding relief for the Northwest, Blazier, Cowan and Baranoff communities.</t>
  </si>
  <si>
    <t>LBJ Vertical Modernization (Norman-Sims)</t>
  </si>
  <si>
    <t>August 2020 - 2017 Bond Budget Amendments</t>
  </si>
  <si>
    <t>Total August 2020</t>
  </si>
  <si>
    <t>Eastside Vertical Modernization (Sanchez) - A budget increase of $857,835 from program contingency is needed to modify the FF&amp;E (Furniture, Fixture and Equipment) budget, as well as additional construction costs for the project. The original FF&amp;E budget amount did not align with the new furniture standards for modernizations projects. Also, the project increased in cost between the 90% and 100% Construction Developments due to final development of drawings and updates to AISD standard.</t>
  </si>
  <si>
    <t xml:space="preserve">NEECHS (Reagan) - During the construction phase, an inspection of replaced electrical panels revealed the absence of panel ground wires. Third party commissioning agent ACR strongly recommended installation of panel ground wires due to safety concerns and also recommended possible replacement of existing conductors, also due to safety concerns.  Project engineer indicated that replacement of existing conductors and addition of ground wires was intended as part of the design.  However, replacement of conductors and addition of ground wires was not mentioned on the drawings or in the project specifications.  Contractor claims cost of feeder replacement and addition of ground wires was not included in their bid.  </t>
  </si>
  <si>
    <t>**  At present, $10.0m of 2008 Bond funds were used to supplement the 2017 Bond funds for the project.  A total of $10m has been spent to date from 2008 Bond funds.  The 2017 Bond budget has not been</t>
  </si>
  <si>
    <t>September 2020 - 2017 Bond Budget Amendments</t>
  </si>
  <si>
    <t>Delco - Additional funding is requested to allow construction of two canopies, improve site drainage and make needed safety improvements at a failing, dangerous fence.</t>
  </si>
  <si>
    <t>Govalle - This transfer is to fund the amount of CCO#1 for the unforeseen conditions when demolishing the building.</t>
  </si>
  <si>
    <t>Casis - Supplement funds for the GMP that exceeded the PCB, that was caused by market conditions, added cost due to city requirements, and with no swing space available which drove the duration of the project longer.</t>
  </si>
  <si>
    <t>Total September 2020</t>
  </si>
  <si>
    <t>Total October 2020</t>
  </si>
  <si>
    <t>October 2020 - 2017 Bond Budget Amendments</t>
  </si>
  <si>
    <t>LBJ - AISD already performed the envelope scope of the targeted project.  Moving funds to Modernization project.</t>
  </si>
  <si>
    <t>LBJ - AISD already performed the envelope scope of the targeted project.  Moving funds from Targeted project.</t>
  </si>
  <si>
    <t>Sanchez - The contingency funds are being used for construction to replace the exterior envelope of the two-story portion of the building due to original construction and resulting moisture issues.</t>
  </si>
  <si>
    <t>Rodriguez - Increase to project construction budget due to the library water infiltrations issues.</t>
  </si>
  <si>
    <t>January 2021 - 2017 Bond Budget Amendments</t>
  </si>
  <si>
    <t>Sanchez - The contingency funds are being used for construction to replace the steel deck and roofing materials and labor on the two-story portion of the building.</t>
  </si>
  <si>
    <t>Bedichek - The contingency fund increase is due to the issues in the crawlspace and the added abatement scope of the hydronic piping in the crawlspace.</t>
  </si>
  <si>
    <t>LASA - The lowest bid received for the HVAC and Electrical work was higher than the amount currently budgeted for the work.</t>
  </si>
  <si>
    <t>Total January 2021</t>
  </si>
  <si>
    <t>February 2021 - 2017 Bond Budget Amendments</t>
  </si>
  <si>
    <t>Brentwood - Supplement funds for the GMP that exceed the PCB, this was caused by market condition, added cost due to city requirements, and with no swing space budgeted.</t>
  </si>
  <si>
    <t>Gullett - Original Construction Budget was $244,087, Novium Contract $329,000. Project had no contingency, TPC $304, 803.00. Current Project Cost 465,386.00 with Change Orders. Need approx. $160,500.00 to cover all expenses.</t>
  </si>
  <si>
    <t>March 2021 - 2017 Bond Budget Amendments</t>
  </si>
  <si>
    <t>April 2021 - 2017 Bond Budget Amendments</t>
  </si>
  <si>
    <t>Total April 2021</t>
  </si>
  <si>
    <t>McCallum - The contingency fund increase is due to Construction, A/E Services and Furniture costs for the Fine Arts Academy Reinvention (Project # 200010-005)</t>
  </si>
  <si>
    <t>May 2021 - 2017 Bond Budget Amendments</t>
  </si>
  <si>
    <t>Total May 2021</t>
  </si>
  <si>
    <t>Blazier - Supplement funds for the GMP that exceed the PCB.</t>
  </si>
  <si>
    <t>Rosedale - Supplement funds for the GMP that exceed the PCB.</t>
  </si>
  <si>
    <t>LBJ - Supplement funds for the GMP that exceed the PCB.</t>
  </si>
  <si>
    <t>Bowie - Supplement funds for the GMP that exceed the PCB.</t>
  </si>
  <si>
    <t>June 2021 - 2017 Bond Budget Amendments</t>
  </si>
  <si>
    <t>LASA move to Eastside - Supplement funds for the GMP that exceed the PCB.</t>
  </si>
  <si>
    <t>Galindo ES (Critical Facility Deficiencies) - The lowest bid received for HVAC improvements was higher than the amount currently budgeted for the work.</t>
  </si>
  <si>
    <t>July 2021 - 2017 Bond Budget Amendments</t>
  </si>
  <si>
    <t>August 2021 - 2017 Bond Budget Amendments</t>
  </si>
  <si>
    <t>September 2021 - 2017 Bond Budget Amendments</t>
  </si>
  <si>
    <t>October 2021 - 2017 Bond Budget Amendments</t>
  </si>
  <si>
    <t>*  At present, $12.1m of 2008 Bond funds were used to supplement the 2017 Bond funds for the project.  A total of $11.8m has been spent to date from 2008 Bond funds.  The 2017 Bond budget has not been</t>
  </si>
  <si>
    <t>November 2021 - 2017 Bond Budget Amendments</t>
  </si>
  <si>
    <t>December 2021 - 2017 Bond Budget Amendments</t>
  </si>
  <si>
    <t>Modernized Eastside HS @ Anderson - Supplement funds for the GMP that exceed the PCB.</t>
  </si>
  <si>
    <t>January 2022 - 2017 Bond Budget Amendments</t>
  </si>
  <si>
    <t>Total January 2022</t>
  </si>
  <si>
    <t>August 2022 - 2017 Bond Budget Amendments</t>
  </si>
  <si>
    <t>July 2022 - 2017 Bond Budget Amendments</t>
  </si>
  <si>
    <t xml:space="preserve">Contingency Transfers </t>
  </si>
  <si>
    <t>Modernized Eastside HS @ Anderson - Additional funds need to complete change order.</t>
  </si>
  <si>
    <t>Total July 2022</t>
  </si>
  <si>
    <t>June 2022 - 2017 Bond Budget Amendments</t>
  </si>
  <si>
    <t>Modernized Eastside HS @ Anderson - Additional CAs / Slope assessment failure.</t>
  </si>
  <si>
    <t>Total June 2022</t>
  </si>
  <si>
    <t>May 2022 - 2017 Bond Budget Amendments</t>
  </si>
  <si>
    <t>April 2022 - 2017 Bond Budget Amendments</t>
  </si>
  <si>
    <t>March 2022 - 2017 Bond Budget Amendments</t>
  </si>
  <si>
    <t>Modernized Doss -Transferring cost savings from project 190001-Doss back into Program Contingency.</t>
  </si>
  <si>
    <t>Modernized Govalle -Transferring cost savings from project 190004-GOVAL back into Program Contingency.</t>
  </si>
  <si>
    <t>Modernized Menchaca -Transferring cost savings from project back into Program Contingency.</t>
  </si>
  <si>
    <t>Modernized Brown -Transferring cost savings from project 190002-Brown back into Program Contingency.</t>
  </si>
  <si>
    <t>Total March 2022</t>
  </si>
  <si>
    <t>February 2022 - 2017 Bond Budget Amendments</t>
  </si>
  <si>
    <t>Modernized LBJ - Transferring cost savings from project 210001-LBJ back into Program Contingency.</t>
  </si>
  <si>
    <t>LASA move to Eastside - Covering technology, FF&amp;E, and Branding items cost not included in original project budget.</t>
  </si>
  <si>
    <t>Modernized Murchison - Covering technology cost not included in original project budget.</t>
  </si>
  <si>
    <t>Modernized Bear Creek -Transferring cost savings from project 190006-SWES back into Program Contingency.</t>
  </si>
  <si>
    <t>Total February 2022</t>
  </si>
  <si>
    <t>Modernized Eastside HS @ Anderson - Supplement funds for Design costs that exceed the PCB.</t>
  </si>
  <si>
    <t>Transferring cost savings from Safety Consulting, Advertising, and Permits &amp; Fees (3K, 3O, &amp; 3P) programs back into Program Contingency.</t>
  </si>
  <si>
    <t>Modernized Austin HS - Supplement funds for the GMP that exceed the PCB.</t>
  </si>
  <si>
    <t>Modernized Blazier -Transferring cost savings from project back into Program Contingency.</t>
  </si>
  <si>
    <t>Modernized Ann Richards -Transferring cost savings from project back into Program Contingency.</t>
  </si>
  <si>
    <t>Modernized Casis - Covering technology cost not included in original project budget.</t>
  </si>
  <si>
    <t>Bowie HS Fine Arts &amp; Athletics - Completing approved items for project.</t>
  </si>
  <si>
    <t>Total October 2021</t>
  </si>
  <si>
    <t>Total July 2021</t>
  </si>
  <si>
    <t>December 2020 - 2017 Bond Budget Amendments</t>
  </si>
  <si>
    <t>November 2020 - 2017 Bond Budget Amendments</t>
  </si>
  <si>
    <t>Total November 2020</t>
  </si>
  <si>
    <t>July 2020 - 2017 Bond Budget Amendments</t>
  </si>
  <si>
    <t>Total July 2020</t>
  </si>
  <si>
    <t>April to June 2020 - 2017 Bond Budget Amendments</t>
  </si>
  <si>
    <t>Misc Operating Expenses-Program Level Contingency</t>
  </si>
  <si>
    <t>August 2019 - 2017 Bond Budget Amendments</t>
  </si>
  <si>
    <t>Correction for Bond Campus and Co-Curriculum Master Plan s/b Bond Carry Costs instead of Contingency Funds.</t>
  </si>
  <si>
    <t>Total August 2019</t>
  </si>
  <si>
    <t>Misc Operating Expenses-Engineering Fees-Safety Consulting</t>
  </si>
  <si>
    <t>Hill ES, Casey ES, &amp; Allison ES-To supplement Critical Facility Deficiency budgets for negative balances.</t>
  </si>
  <si>
    <t>Bond Campus and Co-Curriculum Master Plan</t>
  </si>
  <si>
    <t>December 2018 to March 2019 - 2017 Bond Budget Amendments</t>
  </si>
  <si>
    <t>Total September 2022</t>
  </si>
  <si>
    <t>September 2022 - 2017 Bond Budget Amendments</t>
  </si>
  <si>
    <t>October 2022 - 2017 Bond Budget Amendments</t>
  </si>
  <si>
    <t>Total October 2022</t>
  </si>
  <si>
    <t>November 2022 - 2017 Bond Budget Amendments</t>
  </si>
  <si>
    <t>Total November 2022</t>
  </si>
  <si>
    <t>Eastside Vertical Modernization (Sanchez) - Additional funds required to close out the project and complete remaining scopes of work.</t>
  </si>
  <si>
    <t>December 2022 - 2017 Bond Budget Amendments</t>
  </si>
  <si>
    <t>January 2023 - 2017 Bond Budget Amendments</t>
  </si>
  <si>
    <t>Modernized Blazier Relief ES/MS -Transferring cost savings from project back into Program Contingency.</t>
  </si>
  <si>
    <t>Total January 2023</t>
  </si>
  <si>
    <t>Transferring cost savings from FF&amp;E at Bowie HS back into Program Contingency.</t>
  </si>
  <si>
    <t>Modernized Marshall MS - Additional funds need to complete furniture purchases.</t>
  </si>
  <si>
    <t>February 2023 - 2017 Bond Budget Amendments</t>
  </si>
  <si>
    <t>Modernized Bear Creek -Transferring cost savings from project back into Program Contingency.</t>
  </si>
  <si>
    <t>Modernized Bowie  -Transferring cost savings from project back into Program Contingency.</t>
  </si>
  <si>
    <t>Modernized Brentwood - Additional funds needed for architect fee increase for new PCB.</t>
  </si>
  <si>
    <t>Modernized Casis ES  -Transferring cost savings from project back into Program Contingency.</t>
  </si>
  <si>
    <t>Modernized Doss ES  -Transferring cost savings from project back into Program Contingency.</t>
  </si>
  <si>
    <t>Modernized Govalle ES  -Transferring cost savings from project back into Program Contingency.</t>
  </si>
  <si>
    <t>Modernized Hill ES  -Transferring cost savings from project back into Program Contingency.</t>
  </si>
  <si>
    <t>Modernized Murchison MS  -Transferring cost savings from project back into Program Contingency.</t>
  </si>
  <si>
    <t>Modernized Rosedale  -Transferring cost savings from project back into Program Contingency.</t>
  </si>
  <si>
    <t>Modernized Marshall MS- Additional funds needed for construction and design fees which exceed original budget and additional funds for FF&amp;E.</t>
  </si>
  <si>
    <t>Total February 2023</t>
  </si>
  <si>
    <t>CMD Adjustments</t>
  </si>
  <si>
    <t>Total December 2022</t>
  </si>
  <si>
    <t>*Adjustments to complete Targeted Projects.</t>
  </si>
  <si>
    <t>*Projected transfers in December 2022 and January 2023 adjusted to reflect incurred transfers in February 2023.</t>
  </si>
  <si>
    <t>2017 Bond Program</t>
  </si>
  <si>
    <t>Report Month</t>
  </si>
  <si>
    <t>Project Type</t>
  </si>
  <si>
    <t>Transfer</t>
  </si>
  <si>
    <t>Program Contingency
Balance ($)</t>
  </si>
  <si>
    <t>Program Contingency
Balance (%)</t>
  </si>
  <si>
    <t>November 2017</t>
  </si>
  <si>
    <t>Bond Initial Set-up</t>
  </si>
  <si>
    <t>-</t>
  </si>
  <si>
    <t>December 2019</t>
  </si>
  <si>
    <t>Modernization Projects</t>
  </si>
  <si>
    <t>Targeted Projects</t>
  </si>
  <si>
    <t>Non-Construction</t>
  </si>
  <si>
    <t>January 2020</t>
  </si>
  <si>
    <t>March 2020</t>
  </si>
  <si>
    <t>August 2020</t>
  </si>
  <si>
    <t>September 2020</t>
  </si>
  <si>
    <t>October 2020</t>
  </si>
  <si>
    <t>January 2021</t>
  </si>
  <si>
    <t>April 2021</t>
  </si>
  <si>
    <t>May 2021</t>
  </si>
  <si>
    <t>August 2021</t>
  </si>
  <si>
    <t>October 2021</t>
  </si>
  <si>
    <t>January 2022</t>
  </si>
  <si>
    <t>February 2022</t>
  </si>
  <si>
    <t>March 2022</t>
  </si>
  <si>
    <t>April 2022</t>
  </si>
  <si>
    <t xml:space="preserve"> -</t>
  </si>
  <si>
    <t>May 2022</t>
  </si>
  <si>
    <t>June 2022</t>
  </si>
  <si>
    <t>July 2022</t>
  </si>
  <si>
    <t>August 2022</t>
  </si>
  <si>
    <t>September 2022</t>
  </si>
  <si>
    <t>October 2022</t>
  </si>
  <si>
    <t>November 2022</t>
  </si>
  <si>
    <t>January 2023</t>
  </si>
  <si>
    <t>February 2023</t>
  </si>
  <si>
    <t>2017 Bond Program Amendments Log Balance</t>
  </si>
  <si>
    <t>*Targeted Projects</t>
  </si>
  <si>
    <t>December 2022</t>
  </si>
  <si>
    <t>March 2023</t>
  </si>
  <si>
    <t>March 2023 - 2017 Bond Budget Amendments</t>
  </si>
  <si>
    <t>Police Equipment-Transportation</t>
  </si>
  <si>
    <t>April 2023 - 2017 Bond Budget Amendments</t>
  </si>
  <si>
    <t>*Targeted Projects -Transferring cost savings from various projects back into Program Contingency.</t>
  </si>
  <si>
    <t>April 2023</t>
  </si>
  <si>
    <t>Estimated Real Estate Revenue</t>
  </si>
  <si>
    <t>May 2023</t>
  </si>
  <si>
    <t>June 2023</t>
  </si>
  <si>
    <t>June 2023 - 2017 Bond Budget Amendments</t>
  </si>
  <si>
    <t>May 2023 - 2017 Bond Budget Amendments</t>
  </si>
  <si>
    <t>Modernized Rosedale -Transferring cost savings from project back into Program Contingency.</t>
  </si>
  <si>
    <t>Modernized LBJ -Transferring cost savings from project back into Program Contingency.</t>
  </si>
  <si>
    <t>Modernized Hill -Transferring cost savings from project back into Program Contingency.</t>
  </si>
  <si>
    <t>Modernized Doss -Transferring cost savings from project back into Program Contingency.</t>
  </si>
  <si>
    <t>Blazier IS 900 wing finish-out.</t>
  </si>
  <si>
    <t>Total May 2023</t>
  </si>
  <si>
    <t>July 2023 - 2017 Bond Budget Amendments</t>
  </si>
  <si>
    <t>July 2023</t>
  </si>
  <si>
    <t>August 2023 - 2017 Bond Budget Amendments</t>
  </si>
  <si>
    <t>August 2023</t>
  </si>
  <si>
    <t>September 2023 - 2017 Bond Budget Amendments</t>
  </si>
  <si>
    <t>September 2023</t>
  </si>
  <si>
    <t>October 2023 - 2017 Bond Budget Amendments</t>
  </si>
  <si>
    <t>Additional funds for districtwide survey services.</t>
  </si>
  <si>
    <t>Modernized Doss ES -Transferring cost savings from project back into Program Contingency.</t>
  </si>
  <si>
    <t>Modernized Menchaca ES -Transferring cost savings from project back into Program Contingency.</t>
  </si>
  <si>
    <t>Total October 2023</t>
  </si>
  <si>
    <t>Modernized Rosedale- Additional funds needed for installation of missed duct heaters.</t>
  </si>
  <si>
    <t>October 2023</t>
  </si>
  <si>
    <t>November 2023</t>
  </si>
  <si>
    <t>General Marshall MS (New MS in Northeast Austin)</t>
  </si>
  <si>
    <t>November 2023 - 2017 Bond Budget Amendments</t>
  </si>
  <si>
    <t>Additional funds for districtwide consulting services for Critical Facility Deficiency projects.</t>
  </si>
  <si>
    <t>Modernized Ann Richards HS-Transferring cost savings from project back into Program Contingency.</t>
  </si>
  <si>
    <t>Modernized Murchison MS-Transferring cost savings from project back into Program Contingency.</t>
  </si>
  <si>
    <t>Modernized Austin HS-Transferring cost savings from project back into Program Contingency.</t>
  </si>
  <si>
    <t>Total November 2023</t>
  </si>
  <si>
    <t>Jordan ES, Mills ES, Guerrero Thompson ES, Barrington ES, &amp; Mendez MS-To supplement Critical Facility Deficiency budgets.</t>
  </si>
  <si>
    <t>December 2023 - 2017 Bond Budget Amendments</t>
  </si>
  <si>
    <t>December 2023</t>
  </si>
  <si>
    <t>Modernized Bear Creek ES-Transferring cost savings from project back into Program Contingency.</t>
  </si>
  <si>
    <t>Modernized Blazier Relief ES-Transferring cost savings from project back into Program Contingency.</t>
  </si>
  <si>
    <t>Modernized Brentwood ES-Transferring cost savings from project back into Program Contingency.</t>
  </si>
  <si>
    <t>Modernized Casis ES-Transferring cost savings from project back into Program Contingency.</t>
  </si>
  <si>
    <t>Modernized Doss ES-Transferring cost savings from project back into Program Contingency.</t>
  </si>
  <si>
    <t>Modernized Hill ES-Transferring cost savings from project back into Program Contingency.</t>
  </si>
  <si>
    <t>Modernized Rosedale-Transferring cost savings from project back into Program Contingency.</t>
  </si>
  <si>
    <t>Modernized T. A. Brown ES-Transferring cost savings from project back into Program Contingency.</t>
  </si>
  <si>
    <t>Total December 2023</t>
  </si>
  <si>
    <t>Budget a/o 
February 29, 2024</t>
  </si>
  <si>
    <t>Blazier Intermediate School 900 Wing Build Out</t>
  </si>
  <si>
    <t>January 2024</t>
  </si>
  <si>
    <t>February 2024</t>
  </si>
  <si>
    <t>February 2024 - 2017 Bond Budget Amendments</t>
  </si>
  <si>
    <t>Modernized Rosedale- Additional funds needed for access gate repair.</t>
  </si>
  <si>
    <t>Total February 2024</t>
  </si>
  <si>
    <t>January 2024 - 2017 Bond Budget Amendments</t>
  </si>
  <si>
    <t>Total January 2024</t>
  </si>
  <si>
    <t>Modernized Blazier Relief ES - Additional funds for HVAC controls.</t>
  </si>
  <si>
    <t>Blazier Relief ES 900 Wing Build Out.</t>
  </si>
  <si>
    <t>Guerrero-Thompson ES - Critical Facility Deficiency HVAC work.</t>
  </si>
  <si>
    <t>Mills ES - To supplement funding of Critical Facility Deficiency project.</t>
  </si>
  <si>
    <t xml:space="preserve">Districtwide professional services for AISD Project Development Manual aligning with Educational Specifications for Athletics, CTC, and Fine Arts. </t>
  </si>
  <si>
    <t>Proposed 2017 Bond Budget-to Actual (a/o March 31, 2024)</t>
  </si>
  <si>
    <t>Budget a/o 
March 31, 2024</t>
  </si>
  <si>
    <t xml:space="preserve">  All numbers are as of March 31, 2024.</t>
  </si>
  <si>
    <t>Program Contingency Balance as of March 31, 2024</t>
  </si>
  <si>
    <t xml:space="preserve">  All numbers are as of March 31, 2024, taken from Tririga.  Since prior bonds are involved.</t>
  </si>
  <si>
    <t>March 2024 - 2017 Bond Budget Amendments</t>
  </si>
  <si>
    <t>March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</si>
</sst>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quot;$&quot;#,##0"/>
    <numFmt numFmtId="167" formatCode="0.0%"/>
  </numFmts>
  <fonts count="30" x14ac:knownFonts="1">
    <font>
      <sz val="11"/>
      <color theme="1"/>
      <name val="Calibri"/>
      <family val="2"/>
      <scheme val="minor"/>
    </font>
    <font>
      <sz val="11"/>
      <color theme="1"/>
      <name val="Calibri"/>
      <family val="2"/>
      <scheme val="minor"/>
    </font>
    <font>
      <sz val="11"/>
      <color rgb="FF006100"/>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11"/>
      <name val="Calibri"/>
      <family val="2"/>
      <scheme val="minor"/>
    </font>
    <font>
      <sz val="11"/>
      <color theme="0"/>
      <name val="Calibri"/>
      <family val="2"/>
      <scheme val="minor"/>
    </font>
    <font>
      <b/>
      <u/>
      <sz val="11"/>
      <color theme="0"/>
      <name val="Calibri"/>
      <family val="2"/>
      <scheme val="minor"/>
    </font>
    <font>
      <b/>
      <sz val="14"/>
      <color theme="1"/>
      <name val="Calibri"/>
      <family val="2"/>
      <scheme val="minor"/>
    </font>
    <font>
      <sz val="11"/>
      <color theme="1"/>
      <name val="Calibri"/>
      <family val="2"/>
    </font>
    <font>
      <u/>
      <sz val="11"/>
      <color theme="10"/>
      <name val="Calibri"/>
      <family val="2"/>
      <scheme val="minor"/>
    </font>
    <font>
      <sz val="10"/>
      <color indexed="8"/>
      <name val="Arial"/>
      <family val="2"/>
    </font>
    <font>
      <sz val="11"/>
      <color indexed="8"/>
      <name val="Calibri"/>
      <family val="2"/>
      <scheme val="minor"/>
    </font>
    <font>
      <sz val="11"/>
      <color rgb="FF000000"/>
      <name val="Calibri"/>
      <family val="2"/>
    </font>
    <font>
      <b/>
      <sz val="12"/>
      <color rgb="FF000000"/>
      <name val="Calibri"/>
      <family val="2"/>
    </font>
    <font>
      <sz val="11"/>
      <color theme="1"/>
      <name val="Calibri"/>
    </font>
    <font>
      <sz val="11"/>
      <name val="Calibri"/>
      <family val="2"/>
    </font>
    <font>
      <b/>
      <sz val="11"/>
      <color rgb="FF000000"/>
      <name val="Calibri"/>
      <family val="2"/>
    </font>
    <font>
      <sz val="8"/>
      <color rgb="FF000000"/>
      <name val="Calibri"/>
      <family val="2"/>
    </font>
    <font>
      <i/>
      <sz val="8"/>
      <color rgb="FF000000"/>
      <name val="Calibri"/>
      <family val="2"/>
    </font>
    <font>
      <b/>
      <sz val="11"/>
      <color rgb="FFFFFFFF"/>
      <name val="Calibri"/>
      <family val="2"/>
    </font>
    <font>
      <sz val="11"/>
      <color rgb="FFFFFFFF"/>
      <name val="Calibri"/>
      <family val="2"/>
    </font>
    <font>
      <b/>
      <sz val="14"/>
      <color rgb="FF000000"/>
      <name val="Calibri"/>
      <family val="2"/>
    </font>
    <font>
      <b/>
      <sz val="11"/>
      <name val="Calibri"/>
      <family val="2"/>
    </font>
    <font>
      <b/>
      <u/>
      <sz val="11"/>
      <color rgb="FFFFFFFF"/>
      <name val="Calibri"/>
      <family val="2"/>
    </font>
    <font>
      <b/>
      <u val="singleAccounting"/>
      <sz val="11"/>
      <color rgb="FFFFFFFF"/>
      <name val="Calibri"/>
      <family val="2"/>
    </font>
    <font>
      <i/>
      <sz val="11"/>
      <color rgb="FF000000"/>
      <name val="Calibri"/>
      <family val="2"/>
    </font>
    <font>
      <sz val="11"/>
      <color rgb="FF000000"/>
      <name val="Arial"/>
      <family val="2"/>
    </font>
    <font>
      <sz val="11"/>
      <name val="Calibri"/>
      <family val="2"/>
      <scheme val="minor"/>
    </font>
  </fonts>
  <fills count="31">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
      <patternFill patternType="solid">
        <fgColor theme="1"/>
        <bgColor indexed="64"/>
      </patternFill>
    </fill>
    <fill>
      <patternFill patternType="solid">
        <fgColor theme="2"/>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7030A0"/>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rgb="FF8EA9DB"/>
        <bgColor rgb="FF000000"/>
      </patternFill>
    </fill>
    <fill>
      <patternFill patternType="solid">
        <fgColor rgb="FF548235"/>
        <bgColor rgb="FF000000"/>
      </patternFill>
    </fill>
    <fill>
      <patternFill patternType="solid">
        <fgColor rgb="FFBFBFBF"/>
        <bgColor rgb="FF000000"/>
      </patternFill>
    </fill>
    <fill>
      <patternFill patternType="solid">
        <fgColor rgb="FFE7E6E6"/>
        <bgColor rgb="FF000000"/>
      </patternFill>
    </fill>
    <fill>
      <patternFill patternType="solid">
        <fgColor rgb="FF000000"/>
        <bgColor rgb="FF000000"/>
      </patternFill>
    </fill>
    <fill>
      <patternFill patternType="solid">
        <fgColor rgb="FFFFFFFF"/>
        <bgColor rgb="FF000000"/>
      </patternFill>
    </fill>
    <fill>
      <patternFill patternType="solid">
        <fgColor rgb="FFD0CECE"/>
        <bgColor rgb="FF000000"/>
      </patternFill>
    </fill>
    <fill>
      <patternFill patternType="solid">
        <fgColor rgb="FFC00000"/>
        <bgColor rgb="FF000000"/>
      </patternFill>
    </fill>
    <fill>
      <patternFill patternType="solid">
        <fgColor rgb="FF2F75B5"/>
        <bgColor rgb="FF000000"/>
      </patternFill>
    </fill>
    <fill>
      <patternFill patternType="solid">
        <fgColor rgb="FFFFBDBD"/>
        <bgColor rgb="FF000000"/>
      </patternFill>
    </fill>
    <fill>
      <patternFill patternType="solid">
        <fgColor rgb="FFBDD7EE"/>
        <bgColor rgb="FF000000"/>
      </patternFill>
    </fill>
    <fill>
      <patternFill patternType="solid">
        <fgColor rgb="FFA9D08E"/>
        <bgColor rgb="FF000000"/>
      </patternFill>
    </fill>
    <fill>
      <patternFill patternType="solid">
        <fgColor rgb="FFFFD966"/>
        <bgColor rgb="FF000000"/>
      </patternFill>
    </fill>
    <fill>
      <patternFill patternType="solid">
        <fgColor rgb="FF002060"/>
        <bgColor rgb="FF000000"/>
      </patternFill>
    </fill>
    <fill>
      <patternFill patternType="solid">
        <fgColor theme="8" tint="0.39997558519241921"/>
        <bgColor indexed="64"/>
      </patternFill>
    </fill>
  </fills>
  <borders count="34">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diagonal/>
    </border>
    <border>
      <left/>
      <right style="thin">
        <color indexed="64"/>
      </right>
      <top/>
      <bottom style="thin">
        <color indexed="64"/>
      </bottom>
      <diagonal/>
    </border>
    <border>
      <left/>
      <right/>
      <top style="thin">
        <color indexed="64"/>
      </top>
      <bottom/>
      <diagonal/>
    </border>
    <border>
      <left/>
      <right/>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rgb="FFD8D8D8"/>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style="thin">
        <color rgb="FFD8D8D8"/>
      </top>
      <bottom/>
      <diagonal/>
    </border>
    <border>
      <left style="thin">
        <color rgb="FFD8D8D8"/>
      </left>
      <right style="thin">
        <color rgb="FFD8D8D8"/>
      </right>
      <top/>
      <bottom/>
      <diagonal/>
    </border>
    <border>
      <left style="thin">
        <color rgb="FFD8D8D8"/>
      </left>
      <right style="thin">
        <color rgb="FFD8D8D8"/>
      </right>
      <top/>
      <bottom style="thin">
        <color rgb="FFD8D8D8"/>
      </bottom>
      <diagonal/>
    </border>
    <border>
      <left style="thin">
        <color rgb="FFBFBFBF"/>
      </left>
      <right style="thin">
        <color rgb="FFBFBFBF"/>
      </right>
      <top style="thin">
        <color rgb="FFBFBFBF"/>
      </top>
      <bottom/>
      <diagonal/>
    </border>
    <border>
      <left style="thin">
        <color rgb="FFBFBFBF"/>
      </left>
      <right/>
      <top style="thin">
        <color rgb="FFBFBFBF"/>
      </top>
      <bottom style="thin">
        <color rgb="FFBFBFBF"/>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0" applyNumberFormat="0" applyBorder="0" applyAlignment="0" applyProtection="0"/>
    <xf numFmtId="0" fontId="11" fillId="0" borderId="0" applyNumberFormat="0" applyFill="0" applyBorder="0" applyAlignment="0" applyProtection="0"/>
    <xf numFmtId="0" fontId="12" fillId="0" borderId="0">
      <alignment vertical="top"/>
    </xf>
    <xf numFmtId="0" fontId="13" fillId="0" borderId="0"/>
    <xf numFmtId="43" fontId="13" fillId="0" borderId="0" applyFont="0" applyFill="0" applyBorder="0" applyAlignment="0" applyProtection="0"/>
    <xf numFmtId="9" fontId="13" fillId="0" borderId="0" applyFont="0" applyFill="0" applyBorder="0" applyAlignment="0" applyProtection="0"/>
  </cellStyleXfs>
  <cellXfs count="332">
    <xf numFmtId="0" fontId="0" fillId="0" borderId="0" xfId="0"/>
    <xf numFmtId="0" fontId="0" fillId="3" borderId="4" xfId="0" applyFill="1" applyBorder="1"/>
    <xf numFmtId="0" fontId="0" fillId="0" borderId="0" xfId="0" applyAlignment="1">
      <alignment horizontal="center"/>
    </xf>
    <xf numFmtId="0" fontId="0" fillId="3" borderId="11" xfId="0" applyFill="1" applyBorder="1"/>
    <xf numFmtId="0" fontId="0" fillId="3" borderId="12" xfId="0" applyFill="1" applyBorder="1"/>
    <xf numFmtId="0" fontId="0" fillId="0" borderId="15" xfId="0" applyBorder="1"/>
    <xf numFmtId="0" fontId="0" fillId="3" borderId="16" xfId="0" applyFill="1" applyBorder="1"/>
    <xf numFmtId="0" fontId="0" fillId="0" borderId="12" xfId="0" applyBorder="1"/>
    <xf numFmtId="42" fontId="4" fillId="0" borderId="15" xfId="0" applyNumberFormat="1" applyFont="1" applyBorder="1"/>
    <xf numFmtId="0" fontId="4" fillId="0" borderId="15" xfId="0" applyFont="1" applyBorder="1" applyAlignment="1">
      <alignment horizontal="center" vertical="center" wrapText="1"/>
    </xf>
    <xf numFmtId="0" fontId="3" fillId="11" borderId="8" xfId="0" applyFont="1" applyFill="1" applyBorder="1" applyAlignment="1">
      <alignment horizontal="center" vertical="center" wrapText="1"/>
    </xf>
    <xf numFmtId="0" fontId="6" fillId="12" borderId="8" xfId="0" applyFont="1" applyFill="1" applyBorder="1" applyAlignment="1">
      <alignment horizontal="center" vertical="center" wrapText="1"/>
    </xf>
    <xf numFmtId="0" fontId="5" fillId="4" borderId="0" xfId="0" applyFont="1" applyFill="1" applyAlignment="1">
      <alignment horizontal="left"/>
    </xf>
    <xf numFmtId="42" fontId="4" fillId="4" borderId="0" xfId="0" applyNumberFormat="1" applyFont="1" applyFill="1"/>
    <xf numFmtId="0" fontId="0" fillId="4" borderId="0" xfId="0" applyFill="1" applyAlignment="1">
      <alignment horizontal="center"/>
    </xf>
    <xf numFmtId="165" fontId="0" fillId="0" borderId="0" xfId="0" applyNumberFormat="1"/>
    <xf numFmtId="165" fontId="0" fillId="0" borderId="0" xfId="1" applyNumberFormat="1" applyFont="1"/>
    <xf numFmtId="165" fontId="4" fillId="4" borderId="0" xfId="1" applyNumberFormat="1" applyFont="1" applyFill="1" applyBorder="1"/>
    <xf numFmtId="165" fontId="0" fillId="0" borderId="0" xfId="1" applyNumberFormat="1" applyFont="1" applyBorder="1"/>
    <xf numFmtId="165" fontId="0" fillId="0" borderId="1" xfId="1" applyNumberFormat="1" applyFont="1" applyBorder="1"/>
    <xf numFmtId="0" fontId="7" fillId="6" borderId="6" xfId="0" applyFont="1" applyFill="1" applyBorder="1" applyAlignment="1">
      <alignment horizontal="left"/>
    </xf>
    <xf numFmtId="165" fontId="0" fillId="0" borderId="13" xfId="1" applyNumberFormat="1" applyFont="1" applyBorder="1"/>
    <xf numFmtId="165" fontId="7" fillId="6" borderId="13" xfId="1" applyNumberFormat="1" applyFont="1" applyFill="1" applyBorder="1"/>
    <xf numFmtId="165" fontId="0" fillId="0" borderId="0" xfId="1" applyNumberFormat="1" applyFont="1" applyFill="1"/>
    <xf numFmtId="165" fontId="0" fillId="0" borderId="0" xfId="1" applyNumberFormat="1" applyFont="1" applyFill="1" applyBorder="1"/>
    <xf numFmtId="165" fontId="0" fillId="0" borderId="19" xfId="1" applyNumberFormat="1" applyFont="1" applyBorder="1"/>
    <xf numFmtId="0" fontId="0" fillId="0" borderId="1" xfId="0" applyBorder="1" applyAlignment="1">
      <alignment horizontal="center"/>
    </xf>
    <xf numFmtId="165" fontId="0" fillId="0" borderId="1" xfId="1" applyNumberFormat="1" applyFont="1" applyFill="1" applyBorder="1"/>
    <xf numFmtId="0" fontId="4" fillId="0" borderId="0" xfId="0" applyFont="1"/>
    <xf numFmtId="0" fontId="0" fillId="3" borderId="4" xfId="0" applyFill="1" applyBorder="1" applyAlignment="1">
      <alignment horizontal="center"/>
    </xf>
    <xf numFmtId="0" fontId="0" fillId="0" borderId="0" xfId="0" applyAlignment="1">
      <alignment horizontal="left"/>
    </xf>
    <xf numFmtId="0" fontId="4" fillId="7" borderId="8" xfId="0" applyFont="1" applyFill="1" applyBorder="1" applyAlignment="1">
      <alignment horizontal="center" vertical="center"/>
    </xf>
    <xf numFmtId="0" fontId="0" fillId="0" borderId="1" xfId="0" applyBorder="1" applyAlignment="1">
      <alignment horizontal="left"/>
    </xf>
    <xf numFmtId="0" fontId="3" fillId="0" borderId="15" xfId="0" applyFont="1" applyBorder="1" applyAlignment="1">
      <alignment horizontal="center"/>
    </xf>
    <xf numFmtId="0" fontId="6" fillId="9" borderId="20" xfId="0" applyFont="1" applyFill="1" applyBorder="1" applyAlignment="1">
      <alignment horizontal="center"/>
    </xf>
    <xf numFmtId="165" fontId="4" fillId="4" borderId="13" xfId="1" applyNumberFormat="1" applyFont="1" applyFill="1" applyBorder="1"/>
    <xf numFmtId="0" fontId="0" fillId="0" borderId="14" xfId="0" applyBorder="1" applyAlignment="1">
      <alignment horizontal="left"/>
    </xf>
    <xf numFmtId="0" fontId="0" fillId="0" borderId="14" xfId="0" applyBorder="1"/>
    <xf numFmtId="0" fontId="7" fillId="6" borderId="14" xfId="0" applyFont="1" applyFill="1" applyBorder="1"/>
    <xf numFmtId="0" fontId="7" fillId="6" borderId="0" xfId="0" applyFont="1" applyFill="1"/>
    <xf numFmtId="165" fontId="7" fillId="6" borderId="0" xfId="1" applyNumberFormat="1" applyFont="1" applyFill="1" applyBorder="1"/>
    <xf numFmtId="165" fontId="7" fillId="0" borderId="0" xfId="1" applyNumberFormat="1" applyFont="1" applyFill="1" applyBorder="1"/>
    <xf numFmtId="0" fontId="7" fillId="6" borderId="22" xfId="0" applyFont="1" applyFill="1" applyBorder="1"/>
    <xf numFmtId="0" fontId="7" fillId="6" borderId="1" xfId="0" applyFont="1" applyFill="1" applyBorder="1"/>
    <xf numFmtId="165" fontId="7" fillId="6" borderId="1" xfId="1" applyNumberFormat="1" applyFont="1" applyFill="1" applyBorder="1"/>
    <xf numFmtId="165" fontId="7" fillId="0" borderId="1" xfId="1" applyNumberFormat="1" applyFont="1" applyFill="1" applyBorder="1"/>
    <xf numFmtId="41" fontId="0" fillId="0" borderId="0" xfId="1" applyNumberFormat="1" applyFont="1" applyBorder="1"/>
    <xf numFmtId="41" fontId="0" fillId="0" borderId="13" xfId="1" applyNumberFormat="1" applyFont="1" applyBorder="1"/>
    <xf numFmtId="0" fontId="10" fillId="0" borderId="0" xfId="0" applyFont="1" applyAlignment="1">
      <alignment horizontal="left" vertical="top" wrapText="1"/>
    </xf>
    <xf numFmtId="0" fontId="10" fillId="0" borderId="6" xfId="0" applyFont="1" applyBorder="1" applyAlignment="1">
      <alignment horizontal="left" vertical="top" wrapText="1"/>
    </xf>
    <xf numFmtId="0" fontId="15" fillId="0" borderId="0" xfId="0" applyFont="1"/>
    <xf numFmtId="0" fontId="16" fillId="0" borderId="0" xfId="0" applyFont="1"/>
    <xf numFmtId="165" fontId="14" fillId="0" borderId="0" xfId="0" applyNumberFormat="1" applyFont="1"/>
    <xf numFmtId="0" fontId="18" fillId="0" borderId="28" xfId="0" applyFont="1" applyBorder="1" applyAlignment="1">
      <alignment horizontal="center" vertical="center"/>
    </xf>
    <xf numFmtId="165" fontId="18" fillId="0" borderId="28" xfId="0" applyNumberFormat="1" applyFont="1" applyBorder="1" applyAlignment="1">
      <alignment horizontal="center" vertical="center"/>
    </xf>
    <xf numFmtId="165" fontId="18" fillId="0" borderId="28" xfId="0" applyNumberFormat="1" applyFont="1" applyBorder="1" applyAlignment="1">
      <alignment horizontal="center" vertical="center" wrapText="1"/>
    </xf>
    <xf numFmtId="0" fontId="14" fillId="0" borderId="0" xfId="0" applyFont="1" applyAlignment="1">
      <alignment horizontal="center" vertical="center"/>
    </xf>
    <xf numFmtId="17" fontId="14" fillId="0" borderId="28" xfId="0" quotePrefix="1" applyNumberFormat="1" applyFont="1" applyBorder="1" applyAlignment="1">
      <alignment vertical="center"/>
    </xf>
    <xf numFmtId="0" fontId="14" fillId="0" borderId="28" xfId="0" applyFont="1" applyBorder="1" applyAlignment="1">
      <alignment vertical="center"/>
    </xf>
    <xf numFmtId="165" fontId="14" fillId="0" borderId="28" xfId="0" applyNumberFormat="1" applyFont="1" applyBorder="1" applyAlignment="1">
      <alignment horizontal="center" vertical="center"/>
    </xf>
    <xf numFmtId="165" fontId="14" fillId="0" borderId="28" xfId="0" applyNumberFormat="1" applyFont="1" applyBorder="1" applyAlignment="1">
      <alignment vertical="center"/>
    </xf>
    <xf numFmtId="167" fontId="14" fillId="0" borderId="28" xfId="0" applyNumberFormat="1" applyFont="1" applyBorder="1" applyAlignment="1">
      <alignment horizontal="center" vertical="center"/>
    </xf>
    <xf numFmtId="0" fontId="14" fillId="0" borderId="0" xfId="0" applyFont="1" applyAlignment="1">
      <alignment vertical="center"/>
    </xf>
    <xf numFmtId="0" fontId="14" fillId="0" borderId="28" xfId="0" quotePrefix="1" applyFont="1" applyBorder="1" applyAlignment="1">
      <alignment vertical="center"/>
    </xf>
    <xf numFmtId="165" fontId="19" fillId="0" borderId="0" xfId="0" applyNumberFormat="1" applyFont="1"/>
    <xf numFmtId="0" fontId="19" fillId="0" borderId="0" xfId="0" applyFont="1" applyAlignment="1">
      <alignment horizontal="right"/>
    </xf>
    <xf numFmtId="0" fontId="20" fillId="0" borderId="0" xfId="0" applyFont="1"/>
    <xf numFmtId="0" fontId="18" fillId="0" borderId="0" xfId="0" applyFont="1"/>
    <xf numFmtId="0" fontId="10" fillId="0" borderId="0" xfId="0" applyFont="1" applyAlignment="1">
      <alignment wrapText="1"/>
    </xf>
    <xf numFmtId="0" fontId="10" fillId="0" borderId="0" xfId="0" applyFont="1"/>
    <xf numFmtId="0" fontId="10" fillId="0" borderId="6" xfId="0" applyFont="1" applyBorder="1" applyAlignment="1">
      <alignment horizontal="right" vertical="top"/>
    </xf>
    <xf numFmtId="0" fontId="10" fillId="0" borderId="6" xfId="0" applyFont="1" applyBorder="1" applyAlignment="1">
      <alignment wrapText="1"/>
    </xf>
    <xf numFmtId="0" fontId="10" fillId="0" borderId="6" xfId="0" applyFont="1" applyBorder="1"/>
    <xf numFmtId="166" fontId="10" fillId="0" borderId="6" xfId="2" applyNumberFormat="1" applyFont="1" applyFill="1" applyBorder="1"/>
    <xf numFmtId="165" fontId="21" fillId="17" borderId="8" xfId="1" applyNumberFormat="1" applyFont="1" applyFill="1" applyBorder="1" applyAlignment="1">
      <alignment horizontal="center" vertical="center" wrapText="1"/>
    </xf>
    <xf numFmtId="42" fontId="18" fillId="18" borderId="0" xfId="0" applyNumberFormat="1" applyFont="1" applyFill="1"/>
    <xf numFmtId="165" fontId="10" fillId="0" borderId="10" xfId="1" applyNumberFormat="1" applyFont="1" applyFill="1" applyBorder="1"/>
    <xf numFmtId="165" fontId="10" fillId="0" borderId="8" xfId="1" applyNumberFormat="1" applyFont="1" applyFill="1" applyBorder="1"/>
    <xf numFmtId="165" fontId="17" fillId="0" borderId="10" xfId="1" applyNumberFormat="1" applyFont="1" applyFill="1" applyBorder="1"/>
    <xf numFmtId="165" fontId="17" fillId="0" borderId="10" xfId="4" applyNumberFormat="1" applyFont="1" applyFill="1" applyBorder="1"/>
    <xf numFmtId="165" fontId="17" fillId="0" borderId="8" xfId="1" applyNumberFormat="1" applyFont="1" applyFill="1" applyBorder="1"/>
    <xf numFmtId="165" fontId="17" fillId="0" borderId="8" xfId="4" applyNumberFormat="1" applyFont="1" applyFill="1" applyBorder="1"/>
    <xf numFmtId="165" fontId="10" fillId="19" borderId="8" xfId="1" applyNumberFormat="1" applyFont="1" applyFill="1" applyBorder="1"/>
    <xf numFmtId="165" fontId="17" fillId="19" borderId="8" xfId="4" applyNumberFormat="1" applyFont="1" applyFill="1" applyBorder="1"/>
    <xf numFmtId="165" fontId="17" fillId="19" borderId="8" xfId="1" applyNumberFormat="1" applyFont="1" applyFill="1" applyBorder="1"/>
    <xf numFmtId="42" fontId="21" fillId="20" borderId="9" xfId="0" applyNumberFormat="1" applyFont="1" applyFill="1" applyBorder="1"/>
    <xf numFmtId="165" fontId="22" fillId="20" borderId="0" xfId="1" applyNumberFormat="1" applyFont="1" applyFill="1" applyBorder="1"/>
    <xf numFmtId="165" fontId="22" fillId="20" borderId="13" xfId="1" applyNumberFormat="1" applyFont="1" applyFill="1" applyBorder="1"/>
    <xf numFmtId="165" fontId="22" fillId="20" borderId="1" xfId="1" applyNumberFormat="1" applyFont="1" applyFill="1" applyBorder="1"/>
    <xf numFmtId="165" fontId="22" fillId="20" borderId="19" xfId="1" applyNumberFormat="1" applyFont="1" applyFill="1" applyBorder="1"/>
    <xf numFmtId="0" fontId="18" fillId="16" borderId="0" xfId="0" applyFont="1" applyFill="1" applyAlignment="1">
      <alignment horizontal="left"/>
    </xf>
    <xf numFmtId="165" fontId="16" fillId="0" borderId="0" xfId="0" applyNumberFormat="1" applyFont="1"/>
    <xf numFmtId="0" fontId="10" fillId="0" borderId="0" xfId="0" applyFont="1" applyAlignment="1">
      <alignment horizontal="center" vertical="center"/>
    </xf>
    <xf numFmtId="0" fontId="10" fillId="0" borderId="0" xfId="0" quotePrefix="1" applyFont="1"/>
    <xf numFmtId="0" fontId="10" fillId="0" borderId="32" xfId="0" applyFont="1" applyBorder="1" applyAlignment="1">
      <alignment horizontal="center"/>
    </xf>
    <xf numFmtId="0" fontId="10" fillId="21" borderId="2" xfId="0" applyFont="1" applyFill="1" applyBorder="1"/>
    <xf numFmtId="0" fontId="10" fillId="0" borderId="18" xfId="0" applyFont="1" applyBorder="1"/>
    <xf numFmtId="0" fontId="10" fillId="21" borderId="4" xfId="0" applyFont="1" applyFill="1" applyBorder="1"/>
    <xf numFmtId="0" fontId="25" fillId="17" borderId="6" xfId="0" applyFont="1" applyFill="1" applyBorder="1" applyAlignment="1">
      <alignment horizontal="center"/>
    </xf>
    <xf numFmtId="0" fontId="21" fillId="0" borderId="17" xfId="0" applyFont="1" applyBorder="1" applyAlignment="1">
      <alignment horizontal="center"/>
    </xf>
    <xf numFmtId="0" fontId="24" fillId="25" borderId="8" xfId="0" applyFont="1" applyFill="1" applyBorder="1" applyAlignment="1">
      <alignment horizontal="center" vertical="center" wrapText="1"/>
    </xf>
    <xf numFmtId="0" fontId="21" fillId="23" borderId="8" xfId="0" applyFont="1" applyFill="1" applyBorder="1" applyAlignment="1">
      <alignment horizontal="center" vertical="center" wrapText="1"/>
    </xf>
    <xf numFmtId="0" fontId="24" fillId="26" borderId="8" xfId="0" applyFont="1" applyFill="1" applyBorder="1" applyAlignment="1">
      <alignment horizontal="center" vertical="center" wrapText="1"/>
    </xf>
    <xf numFmtId="0" fontId="21" fillId="24" borderId="8" xfId="0" applyFont="1" applyFill="1" applyBorder="1" applyAlignment="1">
      <alignment horizontal="center" vertical="center" wrapText="1"/>
    </xf>
    <xf numFmtId="0" fontId="21" fillId="17" borderId="8" xfId="0" applyFont="1" applyFill="1" applyBorder="1" applyAlignment="1">
      <alignment horizontal="center" vertical="center" wrapText="1"/>
    </xf>
    <xf numFmtId="0" fontId="18" fillId="0" borderId="15" xfId="0" applyFont="1" applyBorder="1" applyAlignment="1">
      <alignment horizontal="center" vertical="center" wrapText="1"/>
    </xf>
    <xf numFmtId="0" fontId="10" fillId="0" borderId="33" xfId="0" applyFont="1" applyBorder="1" applyAlignment="1">
      <alignment horizontal="center" vertical="center"/>
    </xf>
    <xf numFmtId="43" fontId="18" fillId="18" borderId="0" xfId="1" applyFont="1" applyFill="1" applyBorder="1"/>
    <xf numFmtId="42" fontId="24" fillId="18" borderId="0" xfId="0" applyNumberFormat="1" applyFont="1" applyFill="1"/>
    <xf numFmtId="42" fontId="18" fillId="18" borderId="13" xfId="0" applyNumberFormat="1" applyFont="1" applyFill="1" applyBorder="1"/>
    <xf numFmtId="42" fontId="18" fillId="0" borderId="15" xfId="0" applyNumberFormat="1" applyFont="1" applyBorder="1"/>
    <xf numFmtId="0" fontId="10" fillId="0" borderId="1" xfId="0" applyFont="1" applyBorder="1"/>
    <xf numFmtId="42" fontId="10" fillId="0" borderId="10" xfId="0" applyNumberFormat="1" applyFont="1" applyBorder="1"/>
    <xf numFmtId="165" fontId="14" fillId="0" borderId="10" xfId="1" applyNumberFormat="1" applyFont="1" applyFill="1" applyBorder="1"/>
    <xf numFmtId="165" fontId="10" fillId="0" borderId="15" xfId="1" applyNumberFormat="1" applyFont="1" applyFill="1" applyBorder="1"/>
    <xf numFmtId="0" fontId="17" fillId="0" borderId="4" xfId="0" applyFont="1" applyBorder="1"/>
    <xf numFmtId="42" fontId="17" fillId="0" borderId="8" xfId="3" applyNumberFormat="1" applyFont="1" applyFill="1" applyBorder="1"/>
    <xf numFmtId="165" fontId="14" fillId="0" borderId="8" xfId="1" applyNumberFormat="1" applyFont="1" applyFill="1" applyBorder="1"/>
    <xf numFmtId="42" fontId="17" fillId="0" borderId="8" xfId="0" applyNumberFormat="1" applyFont="1" applyBorder="1"/>
    <xf numFmtId="42" fontId="10" fillId="0" borderId="8" xfId="0" applyNumberFormat="1" applyFont="1" applyBorder="1"/>
    <xf numFmtId="0" fontId="10" fillId="0" borderId="4" xfId="0" applyFont="1" applyBorder="1"/>
    <xf numFmtId="0" fontId="17" fillId="21" borderId="4" xfId="0" applyFont="1" applyFill="1" applyBorder="1"/>
    <xf numFmtId="42" fontId="21" fillId="20" borderId="8" xfId="0" applyNumberFormat="1" applyFont="1" applyFill="1" applyBorder="1"/>
    <xf numFmtId="42" fontId="24" fillId="0" borderId="15" xfId="0" applyNumberFormat="1" applyFont="1" applyBorder="1"/>
    <xf numFmtId="0" fontId="15" fillId="18" borderId="14" xfId="0" applyFont="1" applyFill="1" applyBorder="1" applyAlignment="1">
      <alignment horizontal="left"/>
    </xf>
    <xf numFmtId="0" fontId="15" fillId="18" borderId="0" xfId="0" applyFont="1" applyFill="1" applyAlignment="1">
      <alignment horizontal="left"/>
    </xf>
    <xf numFmtId="44" fontId="18" fillId="18" borderId="0" xfId="2" applyFont="1" applyFill="1" applyBorder="1"/>
    <xf numFmtId="0" fontId="10" fillId="0" borderId="6" xfId="0" applyFont="1" applyBorder="1" applyAlignment="1">
      <alignment horizontal="left" wrapText="1"/>
    </xf>
    <xf numFmtId="164" fontId="21" fillId="20" borderId="8" xfId="2" applyNumberFormat="1" applyFont="1" applyFill="1" applyBorder="1"/>
    <xf numFmtId="0" fontId="15" fillId="18" borderId="5" xfId="0" applyFont="1" applyFill="1" applyBorder="1" applyAlignment="1">
      <alignment horizontal="left"/>
    </xf>
    <xf numFmtId="0" fontId="15" fillId="18" borderId="6" xfId="0" applyFont="1" applyFill="1" applyBorder="1" applyAlignment="1">
      <alignment horizontal="left"/>
    </xf>
    <xf numFmtId="42" fontId="18" fillId="18" borderId="6" xfId="0" applyNumberFormat="1" applyFont="1" applyFill="1" applyBorder="1"/>
    <xf numFmtId="44" fontId="18" fillId="18" borderId="6" xfId="2" applyFont="1" applyFill="1" applyBorder="1"/>
    <xf numFmtId="165" fontId="18" fillId="18" borderId="6" xfId="1" applyNumberFormat="1" applyFont="1" applyFill="1" applyBorder="1"/>
    <xf numFmtId="165" fontId="18" fillId="18" borderId="6" xfId="0" applyNumberFormat="1" applyFont="1" applyFill="1" applyBorder="1"/>
    <xf numFmtId="165" fontId="18" fillId="18" borderId="7" xfId="0" applyNumberFormat="1" applyFont="1" applyFill="1" applyBorder="1"/>
    <xf numFmtId="0" fontId="10" fillId="19" borderId="5" xfId="0" applyFont="1" applyFill="1" applyBorder="1" applyAlignment="1">
      <alignment horizontal="left"/>
    </xf>
    <xf numFmtId="0" fontId="10" fillId="19" borderId="6" xfId="0" applyFont="1" applyFill="1" applyBorder="1" applyAlignment="1">
      <alignment horizontal="left"/>
    </xf>
    <xf numFmtId="0" fontId="10" fillId="19" borderId="7" xfId="0" applyFont="1" applyFill="1" applyBorder="1" applyAlignment="1">
      <alignment horizontal="left"/>
    </xf>
    <xf numFmtId="42" fontId="10" fillId="19" borderId="8" xfId="0" applyNumberFormat="1" applyFont="1" applyFill="1" applyBorder="1"/>
    <xf numFmtId="165" fontId="14" fillId="19" borderId="8" xfId="1" applyNumberFormat="1" applyFont="1" applyFill="1" applyBorder="1"/>
    <xf numFmtId="0" fontId="10" fillId="0" borderId="15" xfId="0" applyFont="1" applyBorder="1"/>
    <xf numFmtId="42" fontId="24" fillId="0" borderId="8" xfId="0" applyNumberFormat="1" applyFont="1" applyBorder="1"/>
    <xf numFmtId="164" fontId="24" fillId="0" borderId="8" xfId="2" applyNumberFormat="1" applyFont="1" applyFill="1" applyBorder="1"/>
    <xf numFmtId="165" fontId="24" fillId="0" borderId="8" xfId="1" applyNumberFormat="1" applyFont="1" applyFill="1" applyBorder="1"/>
    <xf numFmtId="0" fontId="10" fillId="27" borderId="5" xfId="0" applyFont="1" applyFill="1" applyBorder="1" applyAlignment="1">
      <alignment horizontal="left"/>
    </xf>
    <xf numFmtId="0" fontId="10" fillId="27" borderId="6" xfId="0" applyFont="1" applyFill="1" applyBorder="1" applyAlignment="1">
      <alignment horizontal="left"/>
    </xf>
    <xf numFmtId="0" fontId="10" fillId="27" borderId="7" xfId="0" applyFont="1" applyFill="1" applyBorder="1" applyAlignment="1">
      <alignment horizontal="left"/>
    </xf>
    <xf numFmtId="42" fontId="10" fillId="27" borderId="8" xfId="0" applyNumberFormat="1" applyFont="1" applyFill="1" applyBorder="1"/>
    <xf numFmtId="165" fontId="10" fillId="27" borderId="8" xfId="1" applyNumberFormat="1" applyFont="1" applyFill="1" applyBorder="1"/>
    <xf numFmtId="165" fontId="17" fillId="27" borderId="8" xfId="4" applyNumberFormat="1" applyFont="1" applyFill="1" applyBorder="1"/>
    <xf numFmtId="0" fontId="10" fillId="28" borderId="5" xfId="0" applyFont="1" applyFill="1" applyBorder="1" applyAlignment="1">
      <alignment horizontal="left"/>
    </xf>
    <xf numFmtId="0" fontId="10" fillId="28" borderId="6" xfId="0" applyFont="1" applyFill="1" applyBorder="1" applyAlignment="1">
      <alignment horizontal="left"/>
    </xf>
    <xf numFmtId="0" fontId="10" fillId="28" borderId="7" xfId="0" applyFont="1" applyFill="1" applyBorder="1" applyAlignment="1">
      <alignment horizontal="left"/>
    </xf>
    <xf numFmtId="42" fontId="10" fillId="28" borderId="8" xfId="0" applyNumberFormat="1" applyFont="1" applyFill="1" applyBorder="1"/>
    <xf numFmtId="165" fontId="10" fillId="28" borderId="8" xfId="1" applyNumberFormat="1" applyFont="1" applyFill="1" applyBorder="1"/>
    <xf numFmtId="43" fontId="10" fillId="28" borderId="8" xfId="1" applyFont="1" applyFill="1" applyBorder="1"/>
    <xf numFmtId="165" fontId="17" fillId="28" borderId="8" xfId="1" applyNumberFormat="1" applyFont="1" applyFill="1" applyBorder="1"/>
    <xf numFmtId="164" fontId="10" fillId="0" borderId="0" xfId="2" applyNumberFormat="1" applyFont="1" applyFill="1" applyBorder="1"/>
    <xf numFmtId="43" fontId="10" fillId="0" borderId="0" xfId="1" applyFont="1" applyFill="1" applyBorder="1"/>
    <xf numFmtId="164" fontId="10" fillId="0" borderId="8" xfId="0" applyNumberFormat="1" applyFont="1" applyBorder="1"/>
    <xf numFmtId="44" fontId="10" fillId="0" borderId="8" xfId="2" applyFont="1" applyFill="1" applyBorder="1"/>
    <xf numFmtId="43" fontId="14" fillId="0" borderId="8" xfId="1" applyFont="1" applyFill="1" applyBorder="1"/>
    <xf numFmtId="164" fontId="21" fillId="20" borderId="26" xfId="0" applyNumberFormat="1" applyFont="1" applyFill="1" applyBorder="1"/>
    <xf numFmtId="0" fontId="10" fillId="21" borderId="11" xfId="0" applyFont="1" applyFill="1" applyBorder="1"/>
    <xf numFmtId="0" fontId="10" fillId="21" borderId="12" xfId="0" applyFont="1" applyFill="1" applyBorder="1"/>
    <xf numFmtId="43" fontId="10" fillId="21" borderId="12" xfId="1" applyFont="1" applyFill="1" applyBorder="1"/>
    <xf numFmtId="0" fontId="10" fillId="21" borderId="16" xfId="0" applyFont="1" applyFill="1" applyBorder="1"/>
    <xf numFmtId="165" fontId="10" fillId="0" borderId="0" xfId="1" applyNumberFormat="1" applyFont="1" applyFill="1" applyBorder="1"/>
    <xf numFmtId="0" fontId="21" fillId="29" borderId="0" xfId="0" applyFont="1" applyFill="1" applyAlignment="1">
      <alignment horizontal="center"/>
    </xf>
    <xf numFmtId="166" fontId="21" fillId="29" borderId="0" xfId="0" applyNumberFormat="1" applyFont="1" applyFill="1" applyAlignment="1">
      <alignment horizontal="right"/>
    </xf>
    <xf numFmtId="0" fontId="21" fillId="29" borderId="0" xfId="0" applyFont="1" applyFill="1" applyAlignment="1">
      <alignment horizontal="center" wrapText="1"/>
    </xf>
    <xf numFmtId="0" fontId="17" fillId="0" borderId="6" xfId="0" applyFont="1" applyBorder="1" applyAlignment="1">
      <alignment horizontal="right" vertical="center"/>
    </xf>
    <xf numFmtId="0" fontId="17" fillId="0" borderId="6" xfId="0" applyFont="1" applyBorder="1" applyAlignment="1">
      <alignment horizontal="left" wrapText="1"/>
    </xf>
    <xf numFmtId="0" fontId="21" fillId="0" borderId="6" xfId="0" applyFont="1" applyBorder="1" applyAlignment="1">
      <alignment horizontal="center"/>
    </xf>
    <xf numFmtId="0" fontId="18" fillId="0" borderId="0" xfId="0" applyFont="1" applyAlignment="1">
      <alignment wrapText="1"/>
    </xf>
    <xf numFmtId="166" fontId="18" fillId="0" borderId="20" xfId="0" applyNumberFormat="1" applyFont="1" applyBorder="1"/>
    <xf numFmtId="166" fontId="10" fillId="0" borderId="0" xfId="0" applyNumberFormat="1" applyFont="1"/>
    <xf numFmtId="0" fontId="17" fillId="0" borderId="0" xfId="0" applyFont="1" applyAlignment="1">
      <alignment horizontal="left" wrapText="1"/>
    </xf>
    <xf numFmtId="0" fontId="21" fillId="0" borderId="0" xfId="0" applyFont="1" applyAlignment="1">
      <alignment horizontal="center"/>
    </xf>
    <xf numFmtId="166" fontId="10" fillId="0" borderId="20" xfId="2" applyNumberFormat="1" applyFont="1" applyFill="1" applyBorder="1"/>
    <xf numFmtId="0" fontId="18" fillId="0" borderId="6" xfId="0" applyFont="1" applyBorder="1"/>
    <xf numFmtId="0" fontId="10" fillId="0" borderId="1" xfId="0" applyFont="1" applyBorder="1" applyAlignment="1">
      <alignment horizontal="right" vertical="top"/>
    </xf>
    <xf numFmtId="0" fontId="10" fillId="0" borderId="1" xfId="0" applyFont="1" applyBorder="1" applyAlignment="1">
      <alignment wrapText="1"/>
    </xf>
    <xf numFmtId="166" fontId="10" fillId="0" borderId="1" xfId="2" applyNumberFormat="1" applyFont="1" applyFill="1" applyBorder="1"/>
    <xf numFmtId="166" fontId="10" fillId="0" borderId="0" xfId="2" applyNumberFormat="1" applyFont="1" applyFill="1" applyBorder="1"/>
    <xf numFmtId="166" fontId="18" fillId="0" borderId="0" xfId="0" applyNumberFormat="1" applyFont="1"/>
    <xf numFmtId="166" fontId="21" fillId="0" borderId="0" xfId="0" applyNumberFormat="1" applyFont="1" applyAlignment="1">
      <alignment horizontal="right"/>
    </xf>
    <xf numFmtId="0" fontId="17" fillId="0" borderId="6" xfId="0" applyFont="1" applyBorder="1" applyAlignment="1">
      <alignment horizontal="left" vertical="top" wrapText="1"/>
    </xf>
    <xf numFmtId="0" fontId="27" fillId="0" borderId="0" xfId="0" applyFont="1" applyAlignment="1">
      <alignment wrapText="1"/>
    </xf>
    <xf numFmtId="0" fontId="27" fillId="0" borderId="0" xfId="0" applyFont="1"/>
    <xf numFmtId="0" fontId="21" fillId="0" borderId="0" xfId="0" applyFont="1" applyAlignment="1">
      <alignment horizontal="center" wrapText="1"/>
    </xf>
    <xf numFmtId="0" fontId="18" fillId="0" borderId="1" xfId="0" applyFont="1" applyBorder="1"/>
    <xf numFmtId="0" fontId="21" fillId="0" borderId="1" xfId="0" applyFont="1" applyBorder="1" applyAlignment="1">
      <alignment horizontal="center" wrapText="1"/>
    </xf>
    <xf numFmtId="0" fontId="21" fillId="0" borderId="1" xfId="0" applyFont="1" applyBorder="1" applyAlignment="1">
      <alignment horizontal="center"/>
    </xf>
    <xf numFmtId="0" fontId="28" fillId="0" borderId="0" xfId="0" applyFont="1"/>
    <xf numFmtId="0" fontId="10" fillId="0" borderId="0" xfId="0" applyFont="1" applyAlignment="1">
      <alignment horizontal="right" vertical="top"/>
    </xf>
    <xf numFmtId="0" fontId="14" fillId="0" borderId="6" xfId="0" applyFont="1" applyBorder="1" applyAlignment="1">
      <alignment horizontal="left" vertical="top" wrapText="1"/>
    </xf>
    <xf numFmtId="0" fontId="14" fillId="0" borderId="0" xfId="0" applyFont="1" applyAlignment="1">
      <alignment horizontal="left" vertical="top" wrapText="1"/>
    </xf>
    <xf numFmtId="166" fontId="10" fillId="0" borderId="6" xfId="0" applyNumberFormat="1" applyFont="1" applyBorder="1"/>
    <xf numFmtId="0" fontId="10" fillId="0" borderId="1" xfId="0" applyFont="1" applyBorder="1" applyAlignment="1">
      <alignment horizontal="left" vertical="top" wrapText="1"/>
    </xf>
    <xf numFmtId="0" fontId="10" fillId="0" borderId="1" xfId="0" applyFont="1" applyBorder="1" applyAlignment="1">
      <alignment vertical="top" wrapText="1"/>
    </xf>
    <xf numFmtId="166" fontId="24" fillId="0" borderId="21" xfId="0" applyNumberFormat="1" applyFont="1" applyBorder="1" applyAlignment="1">
      <alignment horizontal="right"/>
    </xf>
    <xf numFmtId="43" fontId="10" fillId="0" borderId="0" xfId="0" applyNumberFormat="1" applyFont="1"/>
    <xf numFmtId="0" fontId="18" fillId="0" borderId="20" xfId="0" applyFont="1" applyBorder="1"/>
    <xf numFmtId="0" fontId="10" fillId="0" borderId="20" xfId="0" applyFont="1" applyBorder="1" applyAlignment="1">
      <alignment wrapText="1"/>
    </xf>
    <xf numFmtId="0" fontId="10" fillId="0" borderId="20" xfId="0" applyFont="1" applyBorder="1"/>
    <xf numFmtId="42" fontId="3" fillId="6" borderId="9" xfId="0" applyNumberFormat="1" applyFont="1" applyFill="1" applyBorder="1"/>
    <xf numFmtId="0" fontId="0" fillId="0" borderId="0" xfId="0" applyAlignment="1">
      <alignment wrapText="1"/>
    </xf>
    <xf numFmtId="0" fontId="29" fillId="0" borderId="6" xfId="0" applyFont="1" applyBorder="1" applyAlignment="1">
      <alignment horizontal="right" vertical="center"/>
    </xf>
    <xf numFmtId="0" fontId="29" fillId="0" borderId="6" xfId="0" applyFont="1" applyBorder="1" applyAlignment="1">
      <alignment horizontal="left" wrapText="1"/>
    </xf>
    <xf numFmtId="0" fontId="3" fillId="0" borderId="6" xfId="0" applyFont="1" applyBorder="1" applyAlignment="1">
      <alignment horizontal="center"/>
    </xf>
    <xf numFmtId="166" fontId="0" fillId="0" borderId="6" xfId="2" applyNumberFormat="1" applyFont="1" applyFill="1" applyBorder="1"/>
    <xf numFmtId="0" fontId="29" fillId="0" borderId="0" xfId="0" applyFont="1" applyAlignment="1">
      <alignment horizontal="right" vertical="center"/>
    </xf>
    <xf numFmtId="0" fontId="29" fillId="0" borderId="0" xfId="0" applyFont="1" applyAlignment="1">
      <alignment horizontal="left" wrapText="1"/>
    </xf>
    <xf numFmtId="0" fontId="3" fillId="0" borderId="0" xfId="0" applyFont="1" applyAlignment="1">
      <alignment horizontal="center"/>
    </xf>
    <xf numFmtId="166" fontId="0" fillId="0" borderId="0" xfId="2" applyNumberFormat="1" applyFont="1" applyFill="1" applyBorder="1"/>
    <xf numFmtId="0" fontId="4" fillId="0" borderId="0" xfId="0" applyFont="1" applyAlignment="1">
      <alignment wrapText="1"/>
    </xf>
    <xf numFmtId="166" fontId="4" fillId="0" borderId="20" xfId="0" applyNumberFormat="1" applyFont="1" applyBorder="1"/>
    <xf numFmtId="0" fontId="17" fillId="0" borderId="31" xfId="0" applyFont="1" applyBorder="1"/>
    <xf numFmtId="0" fontId="17" fillId="0" borderId="0" xfId="0" applyFont="1"/>
    <xf numFmtId="17" fontId="10" fillId="0" borderId="28" xfId="0" quotePrefix="1" applyNumberFormat="1" applyFont="1" applyBorder="1" applyAlignment="1">
      <alignment vertical="center"/>
    </xf>
    <xf numFmtId="0" fontId="10" fillId="0" borderId="28" xfId="0" applyFont="1" applyBorder="1" applyAlignment="1">
      <alignment vertical="center"/>
    </xf>
    <xf numFmtId="165" fontId="10" fillId="0" borderId="28" xfId="0" applyNumberFormat="1" applyFont="1" applyBorder="1" applyAlignment="1">
      <alignment vertical="center"/>
    </xf>
    <xf numFmtId="167" fontId="10" fillId="0" borderId="28" xfId="0" applyNumberFormat="1" applyFont="1" applyBorder="1" applyAlignment="1">
      <alignment horizontal="center" vertical="center"/>
    </xf>
    <xf numFmtId="166" fontId="0" fillId="0" borderId="20" xfId="2" applyNumberFormat="1" applyFont="1" applyFill="1" applyBorder="1"/>
    <xf numFmtId="0" fontId="24" fillId="0" borderId="0" xfId="0" applyFont="1" applyAlignment="1">
      <alignment horizontal="center"/>
    </xf>
    <xf numFmtId="0" fontId="10" fillId="0" borderId="5" xfId="0" applyFont="1" applyBorder="1" applyAlignment="1">
      <alignment horizontal="left" wrapText="1"/>
    </xf>
    <xf numFmtId="0" fontId="10" fillId="0" borderId="6" xfId="0" applyFont="1" applyBorder="1" applyAlignment="1">
      <alignment horizontal="left" wrapText="1"/>
    </xf>
    <xf numFmtId="0" fontId="10" fillId="0" borderId="7" xfId="0" applyFont="1" applyBorder="1" applyAlignment="1">
      <alignment horizontal="left" wrapText="1"/>
    </xf>
    <xf numFmtId="0" fontId="18" fillId="19" borderId="8" xfId="0" applyFont="1" applyFill="1" applyBorder="1" applyAlignment="1">
      <alignment horizontal="center" vertical="center"/>
    </xf>
    <xf numFmtId="0" fontId="17" fillId="0" borderId="5" xfId="3" applyFont="1" applyFill="1" applyBorder="1" applyAlignment="1">
      <alignment horizontal="left"/>
    </xf>
    <xf numFmtId="0" fontId="17" fillId="0" borderId="6" xfId="3" applyFont="1" applyFill="1" applyBorder="1" applyAlignment="1">
      <alignment horizontal="left"/>
    </xf>
    <xf numFmtId="0" fontId="17" fillId="0" borderId="7" xfId="3" applyFont="1" applyFill="1" applyBorder="1" applyAlignment="1">
      <alignment horizontal="left"/>
    </xf>
    <xf numFmtId="0" fontId="10" fillId="0" borderId="5" xfId="0" applyFont="1" applyBorder="1" applyAlignment="1">
      <alignment horizontal="left"/>
    </xf>
    <xf numFmtId="0" fontId="10" fillId="0" borderId="6" xfId="0" applyFont="1" applyBorder="1" applyAlignment="1">
      <alignment horizontal="left"/>
    </xf>
    <xf numFmtId="0" fontId="10" fillId="0" borderId="7" xfId="0" applyFont="1" applyBorder="1" applyAlignment="1">
      <alignment horizontal="left"/>
    </xf>
    <xf numFmtId="0" fontId="23" fillId="21" borderId="3" xfId="0" applyFont="1" applyFill="1" applyBorder="1" applyAlignment="1">
      <alignment horizontal="center"/>
    </xf>
    <xf numFmtId="0" fontId="24" fillId="22" borderId="5" xfId="0" applyFont="1" applyFill="1" applyBorder="1" applyAlignment="1">
      <alignment horizontal="center"/>
    </xf>
    <xf numFmtId="0" fontId="24" fillId="22" borderId="6" xfId="0" applyFont="1" applyFill="1" applyBorder="1" applyAlignment="1">
      <alignment horizontal="center"/>
    </xf>
    <xf numFmtId="0" fontId="24" fillId="22" borderId="7" xfId="0" applyFont="1" applyFill="1" applyBorder="1" applyAlignment="1">
      <alignment horizontal="center"/>
    </xf>
    <xf numFmtId="0" fontId="25" fillId="23" borderId="5" xfId="0" applyFont="1" applyFill="1" applyBorder="1" applyAlignment="1">
      <alignment horizontal="center"/>
    </xf>
    <xf numFmtId="0" fontId="25" fillId="23" borderId="7" xfId="0" applyFont="1" applyFill="1" applyBorder="1" applyAlignment="1">
      <alignment horizontal="center"/>
    </xf>
    <xf numFmtId="0" fontId="25" fillId="24" borderId="5" xfId="0" applyFont="1" applyFill="1" applyBorder="1" applyAlignment="1">
      <alignment horizontal="center"/>
    </xf>
    <xf numFmtId="0" fontId="25" fillId="24" borderId="7" xfId="0" applyFont="1" applyFill="1" applyBorder="1" applyAlignment="1">
      <alignment horizontal="center"/>
    </xf>
    <xf numFmtId="43" fontId="26" fillId="17" borderId="5" xfId="1" applyFont="1" applyFill="1" applyBorder="1" applyAlignment="1">
      <alignment horizontal="center"/>
    </xf>
    <xf numFmtId="43" fontId="26" fillId="17" borderId="6" xfId="1" applyFont="1" applyFill="1" applyBorder="1" applyAlignment="1">
      <alignment horizontal="center"/>
    </xf>
    <xf numFmtId="43" fontId="26" fillId="17" borderId="7" xfId="1" applyFont="1" applyFill="1" applyBorder="1" applyAlignment="1">
      <alignment horizontal="center"/>
    </xf>
    <xf numFmtId="0" fontId="15" fillId="22" borderId="9" xfId="0" applyFont="1" applyFill="1" applyBorder="1" applyAlignment="1">
      <alignment horizontal="left"/>
    </xf>
    <xf numFmtId="0" fontId="10" fillId="0" borderId="22" xfId="0" applyFont="1" applyBorder="1"/>
    <xf numFmtId="0" fontId="10" fillId="0" borderId="1" xfId="0" applyFont="1" applyBorder="1"/>
    <xf numFmtId="0" fontId="10" fillId="0" borderId="19" xfId="0" applyFont="1" applyBorder="1"/>
    <xf numFmtId="0" fontId="17" fillId="0" borderId="5" xfId="3" applyFont="1" applyFill="1" applyBorder="1" applyAlignment="1"/>
    <xf numFmtId="0" fontId="17" fillId="0" borderId="6" xfId="3" applyFont="1" applyFill="1" applyBorder="1" applyAlignment="1"/>
    <xf numFmtId="0" fontId="17" fillId="0" borderId="7" xfId="3" applyFont="1" applyFill="1" applyBorder="1" applyAlignment="1"/>
    <xf numFmtId="0" fontId="17" fillId="0" borderId="5" xfId="0" applyFont="1" applyBorder="1"/>
    <xf numFmtId="0" fontId="17" fillId="0" borderId="6" xfId="0" applyFont="1" applyBorder="1"/>
    <xf numFmtId="0" fontId="17" fillId="0" borderId="7" xfId="0" applyFont="1" applyBorder="1"/>
    <xf numFmtId="0" fontId="10" fillId="0" borderId="5" xfId="0" applyFont="1" applyBorder="1"/>
    <xf numFmtId="0" fontId="10" fillId="0" borderId="6" xfId="0" applyFont="1" applyBorder="1"/>
    <xf numFmtId="0" fontId="10" fillId="0" borderId="7" xfId="0" applyFont="1" applyBorder="1"/>
    <xf numFmtId="0" fontId="17" fillId="0" borderId="5" xfId="0" applyFont="1" applyBorder="1" applyAlignment="1">
      <alignment horizontal="left"/>
    </xf>
    <xf numFmtId="0" fontId="17" fillId="0" borderId="6" xfId="0" applyFont="1" applyBorder="1" applyAlignment="1">
      <alignment horizontal="left"/>
    </xf>
    <xf numFmtId="0" fontId="17" fillId="0" borderId="7" xfId="0" applyFont="1" applyBorder="1" applyAlignment="1">
      <alignment horizontal="left"/>
    </xf>
    <xf numFmtId="0" fontId="21" fillId="20" borderId="5" xfId="0" applyFont="1" applyFill="1" applyBorder="1" applyAlignment="1">
      <alignment horizontal="right"/>
    </xf>
    <xf numFmtId="0" fontId="21" fillId="20" borderId="6" xfId="0" applyFont="1" applyFill="1" applyBorder="1" applyAlignment="1">
      <alignment horizontal="right"/>
    </xf>
    <xf numFmtId="0" fontId="21" fillId="20" borderId="7" xfId="0" applyFont="1" applyFill="1" applyBorder="1" applyAlignment="1">
      <alignment horizontal="right"/>
    </xf>
    <xf numFmtId="0" fontId="21" fillId="20" borderId="11" xfId="0" applyFont="1" applyFill="1" applyBorder="1" applyAlignment="1">
      <alignment horizontal="right"/>
    </xf>
    <xf numFmtId="0" fontId="21" fillId="20" borderId="12" xfId="0" applyFont="1" applyFill="1" applyBorder="1" applyAlignment="1">
      <alignment horizontal="right"/>
    </xf>
    <xf numFmtId="0" fontId="21" fillId="20" borderId="25" xfId="0" applyFont="1" applyFill="1" applyBorder="1" applyAlignment="1">
      <alignment horizontal="right"/>
    </xf>
    <xf numFmtId="0" fontId="10" fillId="0" borderId="8" xfId="0" applyFont="1" applyBorder="1" applyAlignment="1">
      <alignment horizontal="left"/>
    </xf>
    <xf numFmtId="0" fontId="21" fillId="20" borderId="23" xfId="0" applyFont="1" applyFill="1" applyBorder="1" applyAlignment="1">
      <alignment horizontal="right"/>
    </xf>
    <xf numFmtId="0" fontId="21" fillId="20" borderId="20" xfId="0" applyFont="1" applyFill="1" applyBorder="1" applyAlignment="1">
      <alignment horizontal="right"/>
    </xf>
    <xf numFmtId="0" fontId="21" fillId="20" borderId="24" xfId="0" applyFont="1" applyFill="1" applyBorder="1" applyAlignment="1">
      <alignment horizontal="right"/>
    </xf>
    <xf numFmtId="0" fontId="0" fillId="0" borderId="5" xfId="0" applyBorder="1"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10" fillId="0" borderId="32" xfId="0" applyFont="1" applyBorder="1" applyAlignment="1">
      <alignment horizontal="center"/>
    </xf>
    <xf numFmtId="0" fontId="18" fillId="0" borderId="5" xfId="0" applyFont="1" applyBorder="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21" fillId="29" borderId="0" xfId="0" applyFont="1" applyFill="1" applyAlignment="1">
      <alignment horizontal="center"/>
    </xf>
    <xf numFmtId="0" fontId="18" fillId="16" borderId="0" xfId="0" applyFont="1" applyFill="1" applyAlignment="1">
      <alignment horizontal="left"/>
    </xf>
    <xf numFmtId="0" fontId="4" fillId="30" borderId="0" xfId="0" applyFont="1" applyFill="1" applyAlignment="1">
      <alignment horizontal="left"/>
    </xf>
    <xf numFmtId="17" fontId="10" fillId="0" borderId="29" xfId="0" quotePrefix="1" applyNumberFormat="1" applyFont="1" applyBorder="1" applyAlignment="1">
      <alignment horizontal="left" vertical="center"/>
    </xf>
    <xf numFmtId="17" fontId="10" fillId="0" borderId="30" xfId="0" quotePrefix="1" applyNumberFormat="1" applyFont="1" applyBorder="1" applyAlignment="1">
      <alignment horizontal="left" vertical="center"/>
    </xf>
    <xf numFmtId="17" fontId="10" fillId="0" borderId="31" xfId="0" quotePrefix="1" applyNumberFormat="1" applyFont="1" applyBorder="1" applyAlignment="1">
      <alignment horizontal="left" vertical="center"/>
    </xf>
    <xf numFmtId="165" fontId="10" fillId="0" borderId="29" xfId="0" applyNumberFormat="1" applyFont="1" applyBorder="1" applyAlignment="1">
      <alignment horizontal="center" vertical="center"/>
    </xf>
    <xf numFmtId="165" fontId="10" fillId="0" borderId="30" xfId="0" applyNumberFormat="1" applyFont="1" applyBorder="1" applyAlignment="1">
      <alignment horizontal="center" vertical="center"/>
    </xf>
    <xf numFmtId="0" fontId="17" fillId="0" borderId="31" xfId="0" applyFont="1" applyBorder="1"/>
    <xf numFmtId="167" fontId="10" fillId="0" borderId="29" xfId="0" applyNumberFormat="1" applyFont="1" applyBorder="1" applyAlignment="1">
      <alignment horizontal="center" vertical="center"/>
    </xf>
    <xf numFmtId="167" fontId="10" fillId="0" borderId="30" xfId="0" applyNumberFormat="1" applyFont="1" applyBorder="1" applyAlignment="1">
      <alignment horizontal="center" vertical="center"/>
    </xf>
    <xf numFmtId="167" fontId="10" fillId="0" borderId="31" xfId="0" applyNumberFormat="1" applyFont="1" applyBorder="1" applyAlignment="1">
      <alignment horizontal="center" vertical="center"/>
    </xf>
    <xf numFmtId="0" fontId="14" fillId="0" borderId="29" xfId="0" quotePrefix="1" applyFont="1" applyBorder="1" applyAlignment="1">
      <alignment horizontal="left" vertical="center"/>
    </xf>
    <xf numFmtId="0" fontId="17" fillId="0" borderId="30" xfId="0" applyFont="1" applyBorder="1"/>
    <xf numFmtId="165" fontId="14" fillId="0" borderId="29" xfId="0" applyNumberFormat="1" applyFont="1" applyBorder="1" applyAlignment="1">
      <alignment horizontal="center" vertical="center"/>
    </xf>
    <xf numFmtId="167" fontId="14" fillId="0" borderId="29" xfId="0" applyNumberFormat="1" applyFont="1" applyBorder="1" applyAlignment="1">
      <alignment horizontal="center" vertical="center"/>
    </xf>
    <xf numFmtId="167" fontId="14" fillId="0" borderId="31" xfId="0" applyNumberFormat="1" applyFont="1" applyBorder="1" applyAlignment="1">
      <alignment horizontal="center" vertical="center"/>
    </xf>
    <xf numFmtId="165" fontId="14" fillId="0" borderId="31" xfId="0" applyNumberFormat="1" applyFont="1" applyBorder="1" applyAlignment="1">
      <alignment horizontal="center" vertical="center"/>
    </xf>
    <xf numFmtId="17" fontId="14" fillId="0" borderId="29" xfId="0" quotePrefix="1" applyNumberFormat="1" applyFont="1" applyBorder="1" applyAlignment="1">
      <alignment horizontal="left" vertical="center"/>
    </xf>
    <xf numFmtId="17" fontId="14" fillId="0" borderId="31" xfId="0" quotePrefix="1" applyNumberFormat="1" applyFont="1" applyBorder="1" applyAlignment="1">
      <alignment horizontal="left" vertical="center"/>
    </xf>
    <xf numFmtId="0" fontId="14" fillId="0" borderId="0" xfId="0" applyFont="1" applyAlignment="1">
      <alignment horizontal="center"/>
    </xf>
    <xf numFmtId="0" fontId="16" fillId="0" borderId="0" xfId="0" applyFont="1"/>
    <xf numFmtId="0" fontId="14" fillId="0" borderId="27" xfId="0" applyFont="1" applyBorder="1" applyAlignment="1">
      <alignment horizontal="center"/>
    </xf>
    <xf numFmtId="0" fontId="17" fillId="0" borderId="27" xfId="0" applyFont="1" applyBorder="1"/>
    <xf numFmtId="0" fontId="0" fillId="0" borderId="14" xfId="0" applyBorder="1" applyAlignment="1">
      <alignment horizontal="left"/>
    </xf>
    <xf numFmtId="0" fontId="0" fillId="0" borderId="0" xfId="0" applyAlignment="1">
      <alignment horizontal="left"/>
    </xf>
    <xf numFmtId="0" fontId="9" fillId="3" borderId="2" xfId="0" applyFont="1" applyFill="1" applyBorder="1" applyAlignment="1">
      <alignment horizontal="center"/>
    </xf>
    <xf numFmtId="0" fontId="9" fillId="3" borderId="3" xfId="0" applyFont="1" applyFill="1" applyBorder="1" applyAlignment="1">
      <alignment horizontal="center"/>
    </xf>
    <xf numFmtId="0" fontId="9" fillId="3" borderId="18" xfId="0" applyFont="1" applyFill="1" applyBorder="1" applyAlignment="1">
      <alignment horizontal="center"/>
    </xf>
    <xf numFmtId="0" fontId="5" fillId="4" borderId="14" xfId="0" applyFont="1" applyFill="1" applyBorder="1" applyAlignment="1">
      <alignment horizontal="left"/>
    </xf>
    <xf numFmtId="0" fontId="5" fillId="4" borderId="0" xfId="0" applyFont="1" applyFill="1" applyAlignment="1">
      <alignment horizontal="left"/>
    </xf>
    <xf numFmtId="0" fontId="6" fillId="9" borderId="5" xfId="0" applyFont="1" applyFill="1" applyBorder="1" applyAlignment="1">
      <alignment horizontal="center"/>
    </xf>
    <xf numFmtId="0" fontId="6" fillId="9" borderId="6" xfId="0" applyFont="1" applyFill="1" applyBorder="1" applyAlignment="1">
      <alignment horizontal="center"/>
    </xf>
    <xf numFmtId="0" fontId="6" fillId="9" borderId="7" xfId="0" applyFont="1" applyFill="1" applyBorder="1" applyAlignment="1">
      <alignment horizontal="center"/>
    </xf>
    <xf numFmtId="0" fontId="8" fillId="11" borderId="5" xfId="0" applyFont="1" applyFill="1" applyBorder="1" applyAlignment="1">
      <alignment horizontal="center"/>
    </xf>
    <xf numFmtId="0" fontId="8" fillId="11" borderId="7" xfId="0" applyFont="1" applyFill="1" applyBorder="1" applyAlignment="1">
      <alignment horizontal="center"/>
    </xf>
    <xf numFmtId="0" fontId="4" fillId="7" borderId="9" xfId="0" applyFont="1" applyFill="1" applyBorder="1" applyAlignment="1">
      <alignment horizontal="center" vertical="center"/>
    </xf>
    <xf numFmtId="0" fontId="3" fillId="15" borderId="23" xfId="0" applyFont="1" applyFill="1" applyBorder="1" applyAlignment="1">
      <alignment horizontal="center" vertical="center" wrapText="1"/>
    </xf>
    <xf numFmtId="0" fontId="3" fillId="15" borderId="22" xfId="0" applyFont="1" applyFill="1" applyBorder="1" applyAlignment="1">
      <alignment horizontal="center" vertical="center" wrapText="1"/>
    </xf>
    <xf numFmtId="0" fontId="3" fillId="8" borderId="24" xfId="0" applyFont="1" applyFill="1" applyBorder="1" applyAlignment="1">
      <alignment horizontal="center" vertical="center" wrapText="1"/>
    </xf>
    <xf numFmtId="0" fontId="3" fillId="8" borderId="19" xfId="0" applyFont="1" applyFill="1" applyBorder="1" applyAlignment="1">
      <alignment horizontal="center" vertical="center" wrapText="1"/>
    </xf>
    <xf numFmtId="0" fontId="8" fillId="0" borderId="24" xfId="0" applyFont="1" applyBorder="1" applyAlignment="1">
      <alignment horizontal="center"/>
    </xf>
    <xf numFmtId="0" fontId="8" fillId="0" borderId="19" xfId="0" applyFont="1" applyBorder="1" applyAlignment="1">
      <alignment horizontal="center"/>
    </xf>
    <xf numFmtId="43" fontId="3" fillId="10" borderId="9" xfId="1" applyFont="1" applyFill="1" applyBorder="1" applyAlignment="1">
      <alignment horizontal="center" vertical="center"/>
    </xf>
    <xf numFmtId="43" fontId="3" fillId="10" borderId="10" xfId="1" applyFont="1" applyFill="1" applyBorder="1" applyAlignment="1">
      <alignment horizontal="center" vertical="center"/>
    </xf>
    <xf numFmtId="43" fontId="6" fillId="5" borderId="9" xfId="1" applyFont="1" applyFill="1" applyBorder="1" applyAlignment="1">
      <alignment horizontal="center" vertical="center"/>
    </xf>
    <xf numFmtId="43" fontId="6" fillId="5" borderId="10" xfId="1" applyFont="1" applyFill="1" applyBorder="1" applyAlignment="1">
      <alignment horizontal="center" vertical="center"/>
    </xf>
    <xf numFmtId="43" fontId="6" fillId="14" borderId="9" xfId="1" applyFont="1" applyFill="1" applyBorder="1" applyAlignment="1">
      <alignment horizontal="center" vertical="center"/>
    </xf>
    <xf numFmtId="43" fontId="6" fillId="14" borderId="10" xfId="1" applyFont="1" applyFill="1" applyBorder="1" applyAlignment="1">
      <alignment horizontal="center" vertical="center"/>
    </xf>
    <xf numFmtId="43" fontId="3" fillId="13" borderId="9" xfId="1" applyFont="1" applyFill="1" applyBorder="1" applyAlignment="1">
      <alignment horizontal="center" vertical="center"/>
    </xf>
    <xf numFmtId="43" fontId="3" fillId="13" borderId="10" xfId="1" applyFont="1" applyFill="1" applyBorder="1" applyAlignment="1">
      <alignment horizontal="center" vertical="center"/>
    </xf>
  </cellXfs>
  <cellStyles count="9">
    <cellStyle name="Comma" xfId="1" builtinId="3"/>
    <cellStyle name="Comma 2" xfId="7" xr:uid="{00000000-0005-0000-0000-000001000000}"/>
    <cellStyle name="Currency" xfId="2" builtinId="4"/>
    <cellStyle name="Good" xfId="3" builtinId="26"/>
    <cellStyle name="Hyperlink" xfId="4" builtinId="8"/>
    <cellStyle name="Normal" xfId="0" builtinId="0"/>
    <cellStyle name="Normal 2" xfId="5" xr:uid="{00000000-0005-0000-0000-000006000000}"/>
    <cellStyle name="Normal 3" xfId="6" xr:uid="{00000000-0005-0000-0000-000007000000}"/>
    <cellStyle name="Percent 2" xfId="8" xr:uid="{00000000-0005-0000-0000-000008000000}"/>
  </cellStyles>
  <dxfs count="0"/>
  <tableStyles count="0" defaultTableStyle="TableStyleMedium2" defaultPivotStyle="PivotStyleLight16"/>
  <colors>
    <mruColors>
      <color rgb="FF548235"/>
      <color rgb="FFFFBDBD"/>
      <color rgb="FFD20000"/>
      <color rgb="FFFF6D6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85725</xdr:colOff>
      <xdr:row>0</xdr:row>
      <xdr:rowOff>9525</xdr:rowOff>
    </xdr:from>
    <xdr:ext cx="1800225" cy="69532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85725" y="9525"/>
          <a:ext cx="1800225" cy="695325"/>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O195"/>
  <sheetViews>
    <sheetView tabSelected="1" zoomScaleNormal="100" workbookViewId="0">
      <pane xSplit="5" ySplit="6" topLeftCell="F156" activePane="bottomRight" state="frozen"/>
      <selection activeCell="AK8" sqref="AK8"/>
      <selection pane="topRight" activeCell="AK8" sqref="AK8"/>
      <selection pane="bottomLeft" activeCell="AK8" sqref="AK8"/>
      <selection pane="bottomRight" activeCell="N176" sqref="N176"/>
    </sheetView>
  </sheetViews>
  <sheetFormatPr defaultRowHeight="15" x14ac:dyDescent="0.25"/>
  <cols>
    <col min="1" max="1" width="6" style="92" customWidth="1"/>
    <col min="2" max="2" width="2.42578125" style="69" customWidth="1"/>
    <col min="3" max="3" width="45.28515625" style="69" customWidth="1"/>
    <col min="4" max="4" width="12.28515625" style="69" customWidth="1"/>
    <col min="5" max="5" width="5.5703125" style="69" customWidth="1"/>
    <col min="6" max="6" width="17" style="69" customWidth="1"/>
    <col min="7" max="7" width="16.140625" style="69" customWidth="1"/>
    <col min="8" max="8" width="20.28515625" style="69" customWidth="1"/>
    <col min="9" max="9" width="15" style="69" customWidth="1"/>
    <col min="10" max="10" width="15.140625" style="69" customWidth="1"/>
    <col min="11" max="11" width="19.28515625" style="159" bestFit="1" customWidth="1"/>
    <col min="12" max="12" width="16.140625" style="69" bestFit="1" customWidth="1"/>
    <col min="13" max="13" width="13.7109375" style="69" bestFit="1" customWidth="1"/>
    <col min="14" max="14" width="14.5703125" style="69" customWidth="1"/>
    <col min="15" max="15" width="2.42578125" style="69" customWidth="1"/>
    <col min="16" max="16384" width="9.140625" style="69"/>
  </cols>
  <sheetData>
    <row r="1" spans="1:15" x14ac:dyDescent="0.25">
      <c r="F1" s="93"/>
      <c r="K1" s="69"/>
    </row>
    <row r="2" spans="1:15" ht="15.75" thickBot="1" x14ac:dyDescent="0.3">
      <c r="B2" s="277">
        <v>1</v>
      </c>
      <c r="C2" s="277"/>
      <c r="D2" s="277"/>
      <c r="E2" s="277"/>
      <c r="F2" s="94">
        <v>2</v>
      </c>
      <c r="G2" s="94">
        <v>3</v>
      </c>
      <c r="H2" s="94">
        <v>4</v>
      </c>
      <c r="I2" s="94">
        <v>5</v>
      </c>
      <c r="J2" s="94">
        <v>6</v>
      </c>
      <c r="K2" s="94">
        <v>7</v>
      </c>
      <c r="L2" s="94">
        <v>8</v>
      </c>
      <c r="M2" s="94">
        <v>9</v>
      </c>
      <c r="N2" s="94">
        <v>10</v>
      </c>
    </row>
    <row r="3" spans="1:15" ht="21.75" customHeight="1" x14ac:dyDescent="0.3">
      <c r="B3" s="95"/>
      <c r="C3" s="237" t="s">
        <v>473</v>
      </c>
      <c r="D3" s="237"/>
      <c r="E3" s="237"/>
      <c r="F3" s="237"/>
      <c r="G3" s="237"/>
      <c r="H3" s="237"/>
      <c r="I3" s="237"/>
      <c r="J3" s="237"/>
      <c r="K3" s="237"/>
      <c r="L3" s="237"/>
      <c r="M3" s="237"/>
      <c r="N3" s="237"/>
      <c r="O3" s="96"/>
    </row>
    <row r="4" spans="1:15" ht="26.25" customHeight="1" x14ac:dyDescent="0.4">
      <c r="B4" s="97"/>
      <c r="C4" s="238" t="s">
        <v>4</v>
      </c>
      <c r="D4" s="239"/>
      <c r="E4" s="240"/>
      <c r="F4" s="241" t="s">
        <v>43</v>
      </c>
      <c r="G4" s="242"/>
      <c r="H4" s="98"/>
      <c r="I4" s="243" t="s">
        <v>50</v>
      </c>
      <c r="J4" s="244"/>
      <c r="K4" s="245" t="s">
        <v>222</v>
      </c>
      <c r="L4" s="246"/>
      <c r="M4" s="246"/>
      <c r="N4" s="247"/>
      <c r="O4" s="99"/>
    </row>
    <row r="5" spans="1:15" ht="60" x14ac:dyDescent="0.25">
      <c r="B5" s="97"/>
      <c r="C5" s="230" t="s">
        <v>5</v>
      </c>
      <c r="D5" s="230"/>
      <c r="E5" s="230"/>
      <c r="F5" s="100" t="s">
        <v>84</v>
      </c>
      <c r="G5" s="101" t="s">
        <v>32</v>
      </c>
      <c r="H5" s="74" t="s">
        <v>459</v>
      </c>
      <c r="I5" s="102" t="s">
        <v>42</v>
      </c>
      <c r="J5" s="103" t="s">
        <v>41</v>
      </c>
      <c r="K5" s="74" t="s">
        <v>474</v>
      </c>
      <c r="L5" s="104" t="s">
        <v>0</v>
      </c>
      <c r="M5" s="104" t="s">
        <v>1</v>
      </c>
      <c r="N5" s="104" t="s">
        <v>2</v>
      </c>
      <c r="O5" s="105"/>
    </row>
    <row r="6" spans="1:15" ht="15.75" x14ac:dyDescent="0.25">
      <c r="A6" s="106">
        <v>1</v>
      </c>
      <c r="B6" s="97"/>
      <c r="C6" s="248" t="s">
        <v>195</v>
      </c>
      <c r="D6" s="248"/>
      <c r="E6" s="248"/>
      <c r="F6" s="75"/>
      <c r="G6" s="75"/>
      <c r="H6" s="75"/>
      <c r="I6" s="75"/>
      <c r="J6" s="75"/>
      <c r="K6" s="107"/>
      <c r="L6" s="108"/>
      <c r="M6" s="108"/>
      <c r="N6" s="109"/>
      <c r="O6" s="110"/>
    </row>
    <row r="7" spans="1:15" x14ac:dyDescent="0.25">
      <c r="A7" s="106">
        <f>A6+1</f>
        <v>2</v>
      </c>
      <c r="B7" s="97"/>
      <c r="C7" s="249" t="s">
        <v>14</v>
      </c>
      <c r="D7" s="250"/>
      <c r="E7" s="251"/>
      <c r="F7" s="112">
        <v>70000000</v>
      </c>
      <c r="G7" s="76">
        <v>61113000</v>
      </c>
      <c r="H7" s="113">
        <v>61131422</v>
      </c>
      <c r="I7" s="76"/>
      <c r="J7" s="76"/>
      <c r="K7" s="78">
        <v>61131422</v>
      </c>
      <c r="L7" s="79">
        <v>61112486</v>
      </c>
      <c r="M7" s="79">
        <v>14936</v>
      </c>
      <c r="N7" s="113">
        <v>4000</v>
      </c>
      <c r="O7" s="114"/>
    </row>
    <row r="8" spans="1:15" x14ac:dyDescent="0.25">
      <c r="A8" s="106">
        <f t="shared" ref="A8:A72" si="0">A7+1</f>
        <v>3</v>
      </c>
      <c r="B8" s="115"/>
      <c r="C8" s="252" t="s">
        <v>20</v>
      </c>
      <c r="D8" s="253"/>
      <c r="E8" s="254"/>
      <c r="F8" s="116">
        <v>23468000</v>
      </c>
      <c r="G8" s="77">
        <v>20488000</v>
      </c>
      <c r="H8" s="117">
        <v>21688060</v>
      </c>
      <c r="I8" s="77"/>
      <c r="J8" s="77"/>
      <c r="K8" s="80">
        <v>21688060</v>
      </c>
      <c r="L8" s="81">
        <v>21688057</v>
      </c>
      <c r="M8" s="81">
        <v>0</v>
      </c>
      <c r="N8" s="113">
        <v>3</v>
      </c>
      <c r="O8" s="114"/>
    </row>
    <row r="9" spans="1:15" x14ac:dyDescent="0.25">
      <c r="A9" s="106">
        <f t="shared" si="0"/>
        <v>4</v>
      </c>
      <c r="B9" s="115"/>
      <c r="C9" s="261" t="s">
        <v>243</v>
      </c>
      <c r="D9" s="262"/>
      <c r="E9" s="263"/>
      <c r="F9" s="118">
        <v>36167000</v>
      </c>
      <c r="G9" s="77">
        <v>31575000</v>
      </c>
      <c r="H9" s="117">
        <v>35405763</v>
      </c>
      <c r="I9" s="77"/>
      <c r="J9" s="77"/>
      <c r="K9" s="80">
        <v>35405763</v>
      </c>
      <c r="L9" s="81">
        <v>35405761</v>
      </c>
      <c r="M9" s="81">
        <v>0</v>
      </c>
      <c r="N9" s="113">
        <v>2</v>
      </c>
      <c r="O9" s="114"/>
    </row>
    <row r="10" spans="1:15" x14ac:dyDescent="0.25">
      <c r="A10" s="106">
        <f t="shared" si="0"/>
        <v>5</v>
      </c>
      <c r="B10" s="115"/>
      <c r="C10" s="255" t="s">
        <v>19</v>
      </c>
      <c r="D10" s="256"/>
      <c r="E10" s="257"/>
      <c r="F10" s="118">
        <v>50000000</v>
      </c>
      <c r="G10" s="77">
        <v>43652000</v>
      </c>
      <c r="H10" s="117">
        <v>42221573</v>
      </c>
      <c r="I10" s="77"/>
      <c r="J10" s="77"/>
      <c r="K10" s="80">
        <v>42221573</v>
      </c>
      <c r="L10" s="81">
        <v>42178086</v>
      </c>
      <c r="M10" s="81">
        <v>33257</v>
      </c>
      <c r="N10" s="113">
        <v>10230</v>
      </c>
      <c r="O10" s="114"/>
    </row>
    <row r="11" spans="1:15" x14ac:dyDescent="0.25">
      <c r="A11" s="106">
        <f t="shared" si="0"/>
        <v>6</v>
      </c>
      <c r="B11" s="115"/>
      <c r="C11" s="255" t="s">
        <v>220</v>
      </c>
      <c r="D11" s="256"/>
      <c r="E11" s="257"/>
      <c r="F11" s="118">
        <v>88000000</v>
      </c>
      <c r="G11" s="77">
        <v>76827000</v>
      </c>
      <c r="H11" s="117">
        <v>73768925</v>
      </c>
      <c r="I11" s="77"/>
      <c r="J11" s="77"/>
      <c r="K11" s="80">
        <v>73768925</v>
      </c>
      <c r="L11" s="81">
        <v>72021508</v>
      </c>
      <c r="M11" s="81">
        <v>227288</v>
      </c>
      <c r="N11" s="113">
        <v>1520129</v>
      </c>
      <c r="O11" s="114"/>
    </row>
    <row r="12" spans="1:15" x14ac:dyDescent="0.25">
      <c r="A12" s="106">
        <f t="shared" si="0"/>
        <v>7</v>
      </c>
      <c r="B12" s="97"/>
      <c r="C12" s="258" t="s">
        <v>15</v>
      </c>
      <c r="D12" s="259"/>
      <c r="E12" s="260"/>
      <c r="F12" s="119">
        <v>35764000</v>
      </c>
      <c r="G12" s="77">
        <v>31223000</v>
      </c>
      <c r="H12" s="117">
        <v>37679288</v>
      </c>
      <c r="I12" s="77"/>
      <c r="J12" s="80"/>
      <c r="K12" s="80">
        <v>37679288</v>
      </c>
      <c r="L12" s="81">
        <v>37566111</v>
      </c>
      <c r="M12" s="81">
        <v>50686</v>
      </c>
      <c r="N12" s="113">
        <v>62491</v>
      </c>
      <c r="O12" s="114"/>
    </row>
    <row r="13" spans="1:15" x14ac:dyDescent="0.25">
      <c r="A13" s="106">
        <f t="shared" si="0"/>
        <v>8</v>
      </c>
      <c r="B13" s="97"/>
      <c r="C13" s="258" t="s">
        <v>8</v>
      </c>
      <c r="D13" s="259"/>
      <c r="E13" s="260"/>
      <c r="F13" s="119">
        <v>35150000</v>
      </c>
      <c r="G13" s="77">
        <v>30687000</v>
      </c>
      <c r="H13" s="117">
        <v>38696376</v>
      </c>
      <c r="I13" s="77"/>
      <c r="J13" s="80"/>
      <c r="K13" s="80">
        <v>38696376</v>
      </c>
      <c r="L13" s="81">
        <v>38696371</v>
      </c>
      <c r="M13" s="81">
        <v>0</v>
      </c>
      <c r="N13" s="113">
        <v>5</v>
      </c>
      <c r="O13" s="114"/>
    </row>
    <row r="14" spans="1:15" x14ac:dyDescent="0.25">
      <c r="A14" s="106">
        <f t="shared" si="0"/>
        <v>9</v>
      </c>
      <c r="B14" s="115"/>
      <c r="C14" s="252" t="s">
        <v>17</v>
      </c>
      <c r="D14" s="253"/>
      <c r="E14" s="254"/>
      <c r="F14" s="116">
        <v>43000000</v>
      </c>
      <c r="G14" s="77">
        <v>37541000</v>
      </c>
      <c r="H14" s="117">
        <v>37885214</v>
      </c>
      <c r="I14" s="77"/>
      <c r="J14" s="80"/>
      <c r="K14" s="80">
        <v>37885214</v>
      </c>
      <c r="L14" s="81">
        <v>37885212</v>
      </c>
      <c r="M14" s="81">
        <v>0</v>
      </c>
      <c r="N14" s="113">
        <v>2</v>
      </c>
      <c r="O14" s="114"/>
    </row>
    <row r="15" spans="1:15" x14ac:dyDescent="0.25">
      <c r="A15" s="106">
        <f t="shared" si="0"/>
        <v>10</v>
      </c>
      <c r="B15" s="115"/>
      <c r="C15" s="252" t="s">
        <v>74</v>
      </c>
      <c r="D15" s="253"/>
      <c r="E15" s="254"/>
      <c r="F15" s="116">
        <v>25000000</v>
      </c>
      <c r="G15" s="77">
        <v>21631000</v>
      </c>
      <c r="H15" s="117">
        <v>26490561</v>
      </c>
      <c r="I15" s="77"/>
      <c r="J15" s="80"/>
      <c r="K15" s="80">
        <v>26490561</v>
      </c>
      <c r="L15" s="81">
        <v>26317961</v>
      </c>
      <c r="M15" s="81">
        <v>12107</v>
      </c>
      <c r="N15" s="113">
        <v>160493</v>
      </c>
      <c r="O15" s="114"/>
    </row>
    <row r="16" spans="1:15" x14ac:dyDescent="0.25">
      <c r="A16" s="106">
        <f t="shared" si="0"/>
        <v>11</v>
      </c>
      <c r="B16" s="97"/>
      <c r="C16" s="234" t="s">
        <v>10</v>
      </c>
      <c r="D16" s="235"/>
      <c r="E16" s="236"/>
      <c r="F16" s="119">
        <v>32499000</v>
      </c>
      <c r="G16" s="77">
        <v>28373000</v>
      </c>
      <c r="H16" s="117">
        <v>29822251</v>
      </c>
      <c r="I16" s="77"/>
      <c r="J16" s="80"/>
      <c r="K16" s="80">
        <v>29822251</v>
      </c>
      <c r="L16" s="81">
        <v>29822248</v>
      </c>
      <c r="M16" s="81">
        <v>0</v>
      </c>
      <c r="N16" s="113">
        <v>3</v>
      </c>
      <c r="O16" s="114"/>
    </row>
    <row r="17" spans="1:15" x14ac:dyDescent="0.25">
      <c r="A17" s="106">
        <f t="shared" si="0"/>
        <v>12</v>
      </c>
      <c r="B17" s="115"/>
      <c r="C17" s="231" t="s">
        <v>18</v>
      </c>
      <c r="D17" s="232"/>
      <c r="E17" s="233"/>
      <c r="F17" s="116">
        <v>17000000</v>
      </c>
      <c r="G17" s="77">
        <v>14842000</v>
      </c>
      <c r="H17" s="117">
        <v>14080316</v>
      </c>
      <c r="I17" s="77"/>
      <c r="J17" s="80"/>
      <c r="K17" s="80">
        <v>14080316</v>
      </c>
      <c r="L17" s="81">
        <v>14080312</v>
      </c>
      <c r="M17" s="81">
        <v>0</v>
      </c>
      <c r="N17" s="113">
        <v>4</v>
      </c>
      <c r="O17" s="114"/>
    </row>
    <row r="18" spans="1:15" x14ac:dyDescent="0.25">
      <c r="A18" s="106">
        <f t="shared" si="0"/>
        <v>13</v>
      </c>
      <c r="B18" s="115"/>
      <c r="C18" s="231" t="s">
        <v>22</v>
      </c>
      <c r="D18" s="232"/>
      <c r="E18" s="233"/>
      <c r="F18" s="116">
        <v>22000000</v>
      </c>
      <c r="G18" s="77">
        <v>19207000</v>
      </c>
      <c r="H18" s="117">
        <v>19226701</v>
      </c>
      <c r="I18" s="77"/>
      <c r="J18" s="80"/>
      <c r="K18" s="80">
        <v>19226701</v>
      </c>
      <c r="L18" s="81">
        <v>18466253</v>
      </c>
      <c r="M18" s="81">
        <v>195938</v>
      </c>
      <c r="N18" s="113">
        <v>564510</v>
      </c>
      <c r="O18" s="114"/>
    </row>
    <row r="19" spans="1:15" x14ac:dyDescent="0.25">
      <c r="A19" s="106">
        <f t="shared" si="0"/>
        <v>14</v>
      </c>
      <c r="B19" s="115"/>
      <c r="C19" s="231" t="s">
        <v>247</v>
      </c>
      <c r="D19" s="232"/>
      <c r="E19" s="233"/>
      <c r="F19" s="116">
        <v>25000000</v>
      </c>
      <c r="G19" s="77">
        <v>21631000</v>
      </c>
      <c r="H19" s="117">
        <v>27606644</v>
      </c>
      <c r="I19" s="77"/>
      <c r="J19" s="77"/>
      <c r="K19" s="80">
        <v>27606644</v>
      </c>
      <c r="L19" s="81">
        <v>27266525</v>
      </c>
      <c r="M19" s="81">
        <v>27220</v>
      </c>
      <c r="N19" s="113">
        <v>312899</v>
      </c>
      <c r="O19" s="114"/>
    </row>
    <row r="20" spans="1:15" x14ac:dyDescent="0.25">
      <c r="A20" s="106">
        <f t="shared" si="0"/>
        <v>15</v>
      </c>
      <c r="B20" s="120"/>
      <c r="C20" s="234" t="s">
        <v>219</v>
      </c>
      <c r="D20" s="235"/>
      <c r="E20" s="236"/>
      <c r="F20" s="119">
        <v>33300000</v>
      </c>
      <c r="G20" s="77">
        <v>29072000</v>
      </c>
      <c r="H20" s="117">
        <v>9142910</v>
      </c>
      <c r="I20" s="77"/>
      <c r="J20" s="77"/>
      <c r="K20" s="80">
        <v>9142910</v>
      </c>
      <c r="L20" s="81">
        <v>9142911</v>
      </c>
      <c r="M20" s="81">
        <v>0</v>
      </c>
      <c r="N20" s="113">
        <v>-1</v>
      </c>
      <c r="O20" s="114"/>
    </row>
    <row r="21" spans="1:15" x14ac:dyDescent="0.25">
      <c r="A21" s="106">
        <f t="shared" si="0"/>
        <v>16</v>
      </c>
      <c r="B21" s="115"/>
      <c r="C21" s="261" t="s">
        <v>21</v>
      </c>
      <c r="D21" s="262"/>
      <c r="E21" s="263"/>
      <c r="F21" s="118">
        <v>80000000</v>
      </c>
      <c r="G21" s="77">
        <v>69843000</v>
      </c>
      <c r="H21" s="117">
        <v>80942000</v>
      </c>
      <c r="I21" s="77"/>
      <c r="J21" s="77"/>
      <c r="K21" s="80">
        <v>80942000</v>
      </c>
      <c r="L21" s="81">
        <v>80597184</v>
      </c>
      <c r="M21" s="81">
        <v>171665</v>
      </c>
      <c r="N21" s="113">
        <v>173151</v>
      </c>
      <c r="O21" s="114"/>
    </row>
    <row r="22" spans="1:15" x14ac:dyDescent="0.25">
      <c r="A22" s="106">
        <f t="shared" si="0"/>
        <v>17</v>
      </c>
      <c r="B22" s="115"/>
      <c r="C22" s="261" t="s">
        <v>16</v>
      </c>
      <c r="D22" s="262"/>
      <c r="E22" s="263"/>
      <c r="F22" s="118">
        <v>24620000</v>
      </c>
      <c r="G22" s="77">
        <v>21494000</v>
      </c>
      <c r="H22" s="117">
        <v>24350180</v>
      </c>
      <c r="I22" s="77"/>
      <c r="J22" s="77"/>
      <c r="K22" s="80">
        <v>24350180</v>
      </c>
      <c r="L22" s="81">
        <v>24350180</v>
      </c>
      <c r="M22" s="81">
        <v>0</v>
      </c>
      <c r="N22" s="113">
        <v>0</v>
      </c>
      <c r="O22" s="114"/>
    </row>
    <row r="23" spans="1:15" x14ac:dyDescent="0.25">
      <c r="A23" s="106">
        <f t="shared" si="0"/>
        <v>18</v>
      </c>
      <c r="B23" s="115"/>
      <c r="C23" s="261" t="s">
        <v>440</v>
      </c>
      <c r="D23" s="262"/>
      <c r="E23" s="263"/>
      <c r="F23" s="118">
        <v>60958000</v>
      </c>
      <c r="G23" s="77">
        <v>53219000</v>
      </c>
      <c r="H23" s="117">
        <v>58309000</v>
      </c>
      <c r="I23" s="77"/>
      <c r="J23" s="77"/>
      <c r="K23" s="80">
        <v>58309000</v>
      </c>
      <c r="L23" s="81">
        <v>53935811</v>
      </c>
      <c r="M23" s="81">
        <v>1565189</v>
      </c>
      <c r="N23" s="113">
        <v>2808000</v>
      </c>
      <c r="O23" s="114"/>
    </row>
    <row r="24" spans="1:15" x14ac:dyDescent="0.25">
      <c r="A24" s="106">
        <f t="shared" si="0"/>
        <v>19</v>
      </c>
      <c r="B24" s="120"/>
      <c r="C24" s="234" t="s">
        <v>13</v>
      </c>
      <c r="D24" s="235"/>
      <c r="E24" s="236"/>
      <c r="F24" s="119">
        <v>40000000</v>
      </c>
      <c r="G24" s="77">
        <v>34921000</v>
      </c>
      <c r="H24" s="117">
        <v>40255209</v>
      </c>
      <c r="I24" s="77"/>
      <c r="J24" s="77"/>
      <c r="K24" s="80">
        <v>40255209</v>
      </c>
      <c r="L24" s="81">
        <v>40194894</v>
      </c>
      <c r="M24" s="81">
        <v>60203</v>
      </c>
      <c r="N24" s="113">
        <v>112</v>
      </c>
      <c r="O24" s="114"/>
    </row>
    <row r="25" spans="1:15" x14ac:dyDescent="0.25">
      <c r="A25" s="106">
        <f t="shared" si="0"/>
        <v>20</v>
      </c>
      <c r="B25" s="120"/>
      <c r="C25" s="234" t="s">
        <v>206</v>
      </c>
      <c r="D25" s="235"/>
      <c r="E25" s="236"/>
      <c r="F25" s="119">
        <v>30797000</v>
      </c>
      <c r="G25" s="77">
        <v>26887000</v>
      </c>
      <c r="H25" s="117">
        <v>16499180</v>
      </c>
      <c r="I25" s="77"/>
      <c r="J25" s="77"/>
      <c r="K25" s="80">
        <v>16499180</v>
      </c>
      <c r="L25" s="81">
        <v>16499182</v>
      </c>
      <c r="M25" s="81">
        <v>0</v>
      </c>
      <c r="N25" s="113">
        <v>-2</v>
      </c>
      <c r="O25" s="114"/>
    </row>
    <row r="26" spans="1:15" x14ac:dyDescent="0.25">
      <c r="A26" s="106">
        <f t="shared" si="0"/>
        <v>21</v>
      </c>
      <c r="B26" s="121"/>
      <c r="C26" s="264" t="s">
        <v>196</v>
      </c>
      <c r="D26" s="265"/>
      <c r="E26" s="266"/>
      <c r="F26" s="122">
        <v>772723000</v>
      </c>
      <c r="G26" s="122">
        <v>674226000</v>
      </c>
      <c r="H26" s="122">
        <v>695201573</v>
      </c>
      <c r="I26" s="122">
        <v>0</v>
      </c>
      <c r="J26" s="122">
        <v>0</v>
      </c>
      <c r="K26" s="122">
        <v>695201573</v>
      </c>
      <c r="L26" s="122">
        <v>687227053</v>
      </c>
      <c r="M26" s="122">
        <v>2358489</v>
      </c>
      <c r="N26" s="122">
        <v>5616031</v>
      </c>
      <c r="O26" s="123"/>
    </row>
    <row r="27" spans="1:15" ht="15.75" x14ac:dyDescent="0.25">
      <c r="A27" s="106">
        <f t="shared" si="0"/>
        <v>22</v>
      </c>
      <c r="B27" s="97"/>
      <c r="C27" s="124" t="s">
        <v>45</v>
      </c>
      <c r="D27" s="125"/>
      <c r="E27" s="125"/>
      <c r="F27" s="75"/>
      <c r="G27" s="75"/>
      <c r="H27" s="75"/>
      <c r="I27" s="126"/>
      <c r="J27" s="126"/>
      <c r="K27" s="107"/>
      <c r="L27" s="75"/>
      <c r="M27" s="75"/>
      <c r="N27" s="109"/>
      <c r="O27" s="110"/>
    </row>
    <row r="28" spans="1:15" x14ac:dyDescent="0.25">
      <c r="A28" s="106">
        <f t="shared" si="0"/>
        <v>23</v>
      </c>
      <c r="B28" s="97"/>
      <c r="C28" s="261" t="s">
        <v>102</v>
      </c>
      <c r="D28" s="262"/>
      <c r="E28" s="263"/>
      <c r="F28" s="112">
        <v>9941000</v>
      </c>
      <c r="G28" s="76">
        <v>8601375</v>
      </c>
      <c r="H28" s="113">
        <v>8308883</v>
      </c>
      <c r="I28" s="76"/>
      <c r="J28" s="76"/>
      <c r="K28" s="78">
        <v>8308883</v>
      </c>
      <c r="L28" s="79">
        <v>8081366.6400000006</v>
      </c>
      <c r="M28" s="79">
        <v>104193.25</v>
      </c>
      <c r="N28" s="113">
        <v>123323.1099999994</v>
      </c>
      <c r="O28" s="114"/>
    </row>
    <row r="29" spans="1:15" x14ac:dyDescent="0.25">
      <c r="A29" s="106">
        <f t="shared" si="0"/>
        <v>24</v>
      </c>
      <c r="B29" s="97"/>
      <c r="C29" s="261" t="s">
        <v>90</v>
      </c>
      <c r="D29" s="262"/>
      <c r="E29" s="263"/>
      <c r="F29" s="119">
        <v>244000</v>
      </c>
      <c r="G29" s="77">
        <v>211111</v>
      </c>
      <c r="H29" s="117">
        <v>427</v>
      </c>
      <c r="I29" s="77"/>
      <c r="J29" s="77"/>
      <c r="K29" s="80">
        <v>427</v>
      </c>
      <c r="L29" s="81">
        <v>427</v>
      </c>
      <c r="M29" s="81">
        <v>0</v>
      </c>
      <c r="N29" s="113">
        <v>0</v>
      </c>
      <c r="O29" s="114"/>
    </row>
    <row r="30" spans="1:15" x14ac:dyDescent="0.25">
      <c r="A30" s="106">
        <f t="shared" si="0"/>
        <v>25</v>
      </c>
      <c r="B30" s="97"/>
      <c r="C30" s="261" t="s">
        <v>119</v>
      </c>
      <c r="D30" s="262"/>
      <c r="E30" s="263"/>
      <c r="F30" s="119">
        <v>845000</v>
      </c>
      <c r="G30" s="77">
        <v>731132</v>
      </c>
      <c r="H30" s="117">
        <v>810652</v>
      </c>
      <c r="I30" s="80"/>
      <c r="J30" s="80"/>
      <c r="K30" s="80">
        <v>810652</v>
      </c>
      <c r="L30" s="81">
        <v>810375.94</v>
      </c>
      <c r="M30" s="81">
        <v>0</v>
      </c>
      <c r="N30" s="113">
        <v>276.06000000005588</v>
      </c>
      <c r="O30" s="114"/>
    </row>
    <row r="31" spans="1:15" x14ac:dyDescent="0.25">
      <c r="A31" s="106">
        <f t="shared" si="0"/>
        <v>26</v>
      </c>
      <c r="B31" s="97"/>
      <c r="C31" s="234" t="s">
        <v>120</v>
      </c>
      <c r="D31" s="235"/>
      <c r="E31" s="236"/>
      <c r="F31" s="119">
        <v>208000</v>
      </c>
      <c r="G31" s="77">
        <v>179969</v>
      </c>
      <c r="H31" s="117">
        <v>7600</v>
      </c>
      <c r="I31" s="77"/>
      <c r="J31" s="77"/>
      <c r="K31" s="80">
        <v>7600</v>
      </c>
      <c r="L31" s="81">
        <v>7600</v>
      </c>
      <c r="M31" s="81">
        <v>0</v>
      </c>
      <c r="N31" s="113">
        <v>0</v>
      </c>
      <c r="O31" s="114"/>
    </row>
    <row r="32" spans="1:15" x14ac:dyDescent="0.25">
      <c r="A32" s="106">
        <f t="shared" si="0"/>
        <v>27</v>
      </c>
      <c r="B32" s="97"/>
      <c r="C32" s="234" t="s">
        <v>94</v>
      </c>
      <c r="D32" s="235"/>
      <c r="E32" s="236"/>
      <c r="F32" s="119">
        <v>3712000</v>
      </c>
      <c r="G32" s="77">
        <v>3211781</v>
      </c>
      <c r="H32" s="117">
        <v>2693597</v>
      </c>
      <c r="I32" s="77"/>
      <c r="J32" s="77"/>
      <c r="K32" s="80">
        <v>2693597</v>
      </c>
      <c r="L32" s="81">
        <v>2688217.01</v>
      </c>
      <c r="M32" s="81">
        <v>0</v>
      </c>
      <c r="N32" s="113">
        <v>5379.9900000002235</v>
      </c>
      <c r="O32" s="114"/>
    </row>
    <row r="33" spans="1:15" x14ac:dyDescent="0.25">
      <c r="A33" s="106">
        <f t="shared" si="0"/>
        <v>28</v>
      </c>
      <c r="B33" s="97"/>
      <c r="C33" s="234" t="s">
        <v>87</v>
      </c>
      <c r="D33" s="235"/>
      <c r="E33" s="236"/>
      <c r="F33" s="119">
        <v>244000</v>
      </c>
      <c r="G33" s="77">
        <v>211111</v>
      </c>
      <c r="H33" s="117">
        <v>622451</v>
      </c>
      <c r="I33" s="77"/>
      <c r="J33" s="77"/>
      <c r="K33" s="80">
        <v>622451</v>
      </c>
      <c r="L33" s="81">
        <v>552620.51</v>
      </c>
      <c r="M33" s="81">
        <v>59607.839999999997</v>
      </c>
      <c r="N33" s="113">
        <v>10222.649999999994</v>
      </c>
      <c r="O33" s="114"/>
    </row>
    <row r="34" spans="1:15" x14ac:dyDescent="0.25">
      <c r="A34" s="106">
        <f t="shared" si="0"/>
        <v>29</v>
      </c>
      <c r="B34" s="97"/>
      <c r="C34" s="234" t="s">
        <v>115</v>
      </c>
      <c r="D34" s="235"/>
      <c r="E34" s="236"/>
      <c r="F34" s="119">
        <v>4938000</v>
      </c>
      <c r="G34" s="77">
        <v>4272568</v>
      </c>
      <c r="H34" s="117">
        <v>4312664</v>
      </c>
      <c r="I34" s="77"/>
      <c r="J34" s="77"/>
      <c r="K34" s="80">
        <v>4312664</v>
      </c>
      <c r="L34" s="81">
        <v>272764.28000000003</v>
      </c>
      <c r="M34" s="81">
        <v>3866672.47</v>
      </c>
      <c r="N34" s="113">
        <v>173227.24999999953</v>
      </c>
      <c r="O34" s="114"/>
    </row>
    <row r="35" spans="1:15" x14ac:dyDescent="0.25">
      <c r="A35" s="106">
        <f t="shared" si="0"/>
        <v>30</v>
      </c>
      <c r="B35" s="97"/>
      <c r="C35" s="234" t="s">
        <v>182</v>
      </c>
      <c r="D35" s="235"/>
      <c r="E35" s="236"/>
      <c r="F35" s="119">
        <v>217000</v>
      </c>
      <c r="G35" s="77">
        <v>187758</v>
      </c>
      <c r="H35" s="117">
        <v>187758</v>
      </c>
      <c r="I35" s="77"/>
      <c r="J35" s="77"/>
      <c r="K35" s="80">
        <v>187758</v>
      </c>
      <c r="L35" s="81">
        <v>82374.539999999994</v>
      </c>
      <c r="M35" s="81">
        <v>9152.7000000000007</v>
      </c>
      <c r="N35" s="113">
        <v>96230.760000000009</v>
      </c>
      <c r="O35" s="114"/>
    </row>
    <row r="36" spans="1:15" x14ac:dyDescent="0.25">
      <c r="A36" s="106">
        <f t="shared" si="0"/>
        <v>31</v>
      </c>
      <c r="B36" s="97"/>
      <c r="C36" s="234" t="s">
        <v>178</v>
      </c>
      <c r="D36" s="235"/>
      <c r="E36" s="236"/>
      <c r="F36" s="119">
        <v>2654000</v>
      </c>
      <c r="G36" s="77">
        <v>2296354</v>
      </c>
      <c r="H36" s="117">
        <v>275696</v>
      </c>
      <c r="I36" s="77"/>
      <c r="J36" s="77"/>
      <c r="K36" s="80">
        <v>275696</v>
      </c>
      <c r="L36" s="81">
        <v>255696.18</v>
      </c>
      <c r="M36" s="81">
        <v>0</v>
      </c>
      <c r="N36" s="113">
        <v>19999.820000000007</v>
      </c>
      <c r="O36" s="114"/>
    </row>
    <row r="37" spans="1:15" x14ac:dyDescent="0.25">
      <c r="A37" s="106">
        <f t="shared" si="0"/>
        <v>32</v>
      </c>
      <c r="B37" s="97"/>
      <c r="C37" s="234" t="s">
        <v>174</v>
      </c>
      <c r="D37" s="235"/>
      <c r="E37" s="236"/>
      <c r="F37" s="119">
        <v>961000</v>
      </c>
      <c r="G37" s="77">
        <v>831499</v>
      </c>
      <c r="H37" s="117">
        <v>958540</v>
      </c>
      <c r="I37" s="77"/>
      <c r="J37" s="77"/>
      <c r="K37" s="80">
        <v>958540</v>
      </c>
      <c r="L37" s="81">
        <v>911338.99</v>
      </c>
      <c r="M37" s="81">
        <v>31596.9</v>
      </c>
      <c r="N37" s="113">
        <v>15604.110000000008</v>
      </c>
      <c r="O37" s="114"/>
    </row>
    <row r="38" spans="1:15" x14ac:dyDescent="0.25">
      <c r="A38" s="106">
        <f t="shared" si="0"/>
        <v>33</v>
      </c>
      <c r="B38" s="97"/>
      <c r="C38" s="234" t="s">
        <v>150</v>
      </c>
      <c r="D38" s="235"/>
      <c r="E38" s="236"/>
      <c r="F38" s="119">
        <v>1204000</v>
      </c>
      <c r="G38" s="77">
        <v>1041752</v>
      </c>
      <c r="H38" s="117">
        <v>1081247</v>
      </c>
      <c r="I38" s="77"/>
      <c r="J38" s="77"/>
      <c r="K38" s="80">
        <v>1081247</v>
      </c>
      <c r="L38" s="81">
        <v>1042753.51</v>
      </c>
      <c r="M38" s="81">
        <v>8108.5</v>
      </c>
      <c r="N38" s="113">
        <v>30384.989999999991</v>
      </c>
      <c r="O38" s="114"/>
    </row>
    <row r="39" spans="1:15" x14ac:dyDescent="0.25">
      <c r="A39" s="106">
        <f t="shared" si="0"/>
        <v>34</v>
      </c>
      <c r="B39" s="97"/>
      <c r="C39" s="234" t="s">
        <v>121</v>
      </c>
      <c r="D39" s="235"/>
      <c r="E39" s="236"/>
      <c r="F39" s="119">
        <v>165000</v>
      </c>
      <c r="G39" s="77">
        <v>142765</v>
      </c>
      <c r="H39" s="117">
        <v>76807</v>
      </c>
      <c r="I39" s="77"/>
      <c r="J39" s="77"/>
      <c r="K39" s="80">
        <v>76807</v>
      </c>
      <c r="L39" s="81">
        <v>74114.600000000006</v>
      </c>
      <c r="M39" s="81">
        <v>2691.25</v>
      </c>
      <c r="N39" s="113">
        <v>1.1499999999941792</v>
      </c>
      <c r="O39" s="114"/>
    </row>
    <row r="40" spans="1:15" x14ac:dyDescent="0.25">
      <c r="A40" s="106">
        <f t="shared" si="0"/>
        <v>35</v>
      </c>
      <c r="B40" s="97"/>
      <c r="C40" s="234" t="s">
        <v>122</v>
      </c>
      <c r="D40" s="235"/>
      <c r="E40" s="236"/>
      <c r="F40" s="119">
        <v>1181000</v>
      </c>
      <c r="G40" s="77">
        <v>1021852</v>
      </c>
      <c r="H40" s="117">
        <v>1140528</v>
      </c>
      <c r="I40" s="77"/>
      <c r="J40" s="77"/>
      <c r="K40" s="80">
        <v>1140528</v>
      </c>
      <c r="L40" s="81">
        <v>1157615.4099999999</v>
      </c>
      <c r="M40" s="81">
        <v>0</v>
      </c>
      <c r="N40" s="113">
        <v>-17087.409999999916</v>
      </c>
      <c r="O40" s="114"/>
    </row>
    <row r="41" spans="1:15" x14ac:dyDescent="0.25">
      <c r="A41" s="106">
        <f t="shared" si="0"/>
        <v>36</v>
      </c>
      <c r="B41" s="97"/>
      <c r="C41" s="234" t="s">
        <v>111</v>
      </c>
      <c r="D41" s="235"/>
      <c r="E41" s="236"/>
      <c r="F41" s="119">
        <v>4062000</v>
      </c>
      <c r="G41" s="77">
        <v>3514614</v>
      </c>
      <c r="H41" s="117">
        <v>4747598</v>
      </c>
      <c r="I41" s="77"/>
      <c r="J41" s="77"/>
      <c r="K41" s="80">
        <v>4747598</v>
      </c>
      <c r="L41" s="81">
        <v>3857853.49</v>
      </c>
      <c r="M41" s="81">
        <v>60581.41</v>
      </c>
      <c r="N41" s="113">
        <v>829163.09999999974</v>
      </c>
      <c r="O41" s="114"/>
    </row>
    <row r="42" spans="1:15" ht="15.6" customHeight="1" x14ac:dyDescent="0.25">
      <c r="A42" s="106">
        <f t="shared" si="0"/>
        <v>37</v>
      </c>
      <c r="B42" s="97"/>
      <c r="C42" s="227" t="s">
        <v>211</v>
      </c>
      <c r="D42" s="228"/>
      <c r="E42" s="229"/>
      <c r="F42" s="119">
        <v>2086000</v>
      </c>
      <c r="G42" s="77">
        <v>1804896</v>
      </c>
      <c r="H42" s="117">
        <v>1804896</v>
      </c>
      <c r="I42" s="77"/>
      <c r="J42" s="77"/>
      <c r="K42" s="80">
        <v>1804896</v>
      </c>
      <c r="L42" s="81">
        <v>1181930.45</v>
      </c>
      <c r="M42" s="81">
        <v>25391.129999999997</v>
      </c>
      <c r="N42" s="113">
        <v>597574.42000000004</v>
      </c>
      <c r="O42" s="114"/>
    </row>
    <row r="43" spans="1:15" x14ac:dyDescent="0.25">
      <c r="A43" s="106">
        <f t="shared" si="0"/>
        <v>38</v>
      </c>
      <c r="B43" s="97"/>
      <c r="C43" s="227" t="s">
        <v>123</v>
      </c>
      <c r="D43" s="228"/>
      <c r="E43" s="229"/>
      <c r="F43" s="119">
        <v>1377000</v>
      </c>
      <c r="G43" s="77">
        <v>1191438</v>
      </c>
      <c r="H43" s="117">
        <v>1761811</v>
      </c>
      <c r="I43" s="77"/>
      <c r="J43" s="77"/>
      <c r="K43" s="80">
        <v>1761811</v>
      </c>
      <c r="L43" s="81">
        <v>148529.54</v>
      </c>
      <c r="M43" s="81">
        <v>1261943.1000000001</v>
      </c>
      <c r="N43" s="113">
        <v>351338.35999999987</v>
      </c>
      <c r="O43" s="114"/>
    </row>
    <row r="44" spans="1:15" x14ac:dyDescent="0.25">
      <c r="A44" s="106">
        <f t="shared" si="0"/>
        <v>39</v>
      </c>
      <c r="B44" s="97"/>
      <c r="C44" s="227" t="s">
        <v>124</v>
      </c>
      <c r="D44" s="228"/>
      <c r="E44" s="229"/>
      <c r="F44" s="119">
        <v>431000</v>
      </c>
      <c r="G44" s="77">
        <v>372922</v>
      </c>
      <c r="H44" s="117">
        <v>415705</v>
      </c>
      <c r="I44" s="77"/>
      <c r="J44" s="77"/>
      <c r="K44" s="80">
        <v>415705</v>
      </c>
      <c r="L44" s="81">
        <v>401139.07</v>
      </c>
      <c r="M44" s="81">
        <v>0</v>
      </c>
      <c r="N44" s="113">
        <v>14565.929999999993</v>
      </c>
      <c r="O44" s="114"/>
    </row>
    <row r="45" spans="1:15" x14ac:dyDescent="0.25">
      <c r="A45" s="106">
        <f t="shared" si="0"/>
        <v>40</v>
      </c>
      <c r="B45" s="97"/>
      <c r="C45" s="274" t="s">
        <v>460</v>
      </c>
      <c r="D45" s="275"/>
      <c r="E45" s="276"/>
      <c r="F45" s="119">
        <v>0</v>
      </c>
      <c r="G45" s="77">
        <v>0</v>
      </c>
      <c r="H45" s="117">
        <v>2522000</v>
      </c>
      <c r="I45" s="77"/>
      <c r="J45" s="77"/>
      <c r="K45" s="80">
        <v>2522000</v>
      </c>
      <c r="L45" s="81">
        <v>3661.25</v>
      </c>
      <c r="M45" s="81">
        <v>2242058.16</v>
      </c>
      <c r="N45" s="113">
        <v>276280.58999999985</v>
      </c>
      <c r="O45" s="114"/>
    </row>
    <row r="46" spans="1:15" x14ac:dyDescent="0.25">
      <c r="A46" s="106">
        <f t="shared" si="0"/>
        <v>41</v>
      </c>
      <c r="B46" s="97"/>
      <c r="C46" s="227" t="s">
        <v>166</v>
      </c>
      <c r="D46" s="228"/>
      <c r="E46" s="229"/>
      <c r="F46" s="119">
        <v>2151000</v>
      </c>
      <c r="G46" s="77">
        <v>1861136</v>
      </c>
      <c r="H46" s="117">
        <v>2685488</v>
      </c>
      <c r="I46" s="80"/>
      <c r="J46" s="80"/>
      <c r="K46" s="80">
        <v>2685488</v>
      </c>
      <c r="L46" s="81">
        <v>2214838.4500000002</v>
      </c>
      <c r="M46" s="81">
        <v>0</v>
      </c>
      <c r="N46" s="113">
        <v>470649.54999999981</v>
      </c>
      <c r="O46" s="114"/>
    </row>
    <row r="47" spans="1:15" x14ac:dyDescent="0.25">
      <c r="A47" s="106">
        <f t="shared" si="0"/>
        <v>42</v>
      </c>
      <c r="B47" s="97"/>
      <c r="C47" s="227" t="s">
        <v>99</v>
      </c>
      <c r="D47" s="228"/>
      <c r="E47" s="229"/>
      <c r="F47" s="119">
        <v>1444000</v>
      </c>
      <c r="G47" s="77">
        <v>1249410</v>
      </c>
      <c r="H47" s="117">
        <v>2269277</v>
      </c>
      <c r="I47" s="77"/>
      <c r="J47" s="77"/>
      <c r="K47" s="80">
        <v>2269277</v>
      </c>
      <c r="L47" s="81">
        <v>1583691.0700000003</v>
      </c>
      <c r="M47" s="81">
        <v>0</v>
      </c>
      <c r="N47" s="113">
        <v>685585.9299999997</v>
      </c>
      <c r="O47" s="114"/>
    </row>
    <row r="48" spans="1:15" x14ac:dyDescent="0.25">
      <c r="A48" s="106">
        <f t="shared" si="0"/>
        <v>43</v>
      </c>
      <c r="B48" s="97"/>
      <c r="C48" s="227" t="s">
        <v>125</v>
      </c>
      <c r="D48" s="228"/>
      <c r="E48" s="229"/>
      <c r="F48" s="119">
        <v>201000</v>
      </c>
      <c r="G48" s="77">
        <v>173913</v>
      </c>
      <c r="H48" s="117">
        <v>173913</v>
      </c>
      <c r="I48" s="77"/>
      <c r="J48" s="77"/>
      <c r="K48" s="80">
        <v>173913</v>
      </c>
      <c r="L48" s="81">
        <v>135029.56</v>
      </c>
      <c r="M48" s="81">
        <v>70</v>
      </c>
      <c r="N48" s="113">
        <v>38813.440000000002</v>
      </c>
      <c r="O48" s="114"/>
    </row>
    <row r="49" spans="1:15" x14ac:dyDescent="0.25">
      <c r="A49" s="106">
        <f t="shared" si="0"/>
        <v>44</v>
      </c>
      <c r="B49" s="97"/>
      <c r="C49" s="227" t="s">
        <v>190</v>
      </c>
      <c r="D49" s="228"/>
      <c r="E49" s="229"/>
      <c r="F49" s="119">
        <v>1265000</v>
      </c>
      <c r="G49" s="77">
        <v>1094533</v>
      </c>
      <c r="H49" s="117">
        <v>1182785</v>
      </c>
      <c r="I49" s="77"/>
      <c r="J49" s="77"/>
      <c r="K49" s="80">
        <v>1182785</v>
      </c>
      <c r="L49" s="81">
        <v>1145751.7899999998</v>
      </c>
      <c r="M49" s="81">
        <v>35.729999999999997</v>
      </c>
      <c r="N49" s="113">
        <v>36997.480000000192</v>
      </c>
      <c r="O49" s="114"/>
    </row>
    <row r="50" spans="1:15" x14ac:dyDescent="0.25">
      <c r="A50" s="106">
        <f t="shared" si="0"/>
        <v>45</v>
      </c>
      <c r="B50" s="97"/>
      <c r="C50" s="227" t="s">
        <v>106</v>
      </c>
      <c r="D50" s="228"/>
      <c r="E50" s="229"/>
      <c r="F50" s="119">
        <v>2157000</v>
      </c>
      <c r="G50" s="77">
        <v>1866329</v>
      </c>
      <c r="H50" s="117">
        <v>1866329</v>
      </c>
      <c r="I50" s="77"/>
      <c r="J50" s="77"/>
      <c r="K50" s="80">
        <v>1866329</v>
      </c>
      <c r="L50" s="81">
        <v>1637014.45</v>
      </c>
      <c r="M50" s="81">
        <v>4003.75</v>
      </c>
      <c r="N50" s="113">
        <v>225310.80000000005</v>
      </c>
      <c r="O50" s="114"/>
    </row>
    <row r="51" spans="1:15" x14ac:dyDescent="0.25">
      <c r="A51" s="106">
        <f t="shared" si="0"/>
        <v>46</v>
      </c>
      <c r="B51" s="97"/>
      <c r="C51" s="227" t="s">
        <v>126</v>
      </c>
      <c r="D51" s="228"/>
      <c r="E51" s="229"/>
      <c r="F51" s="119">
        <v>672000</v>
      </c>
      <c r="G51" s="77">
        <v>586646</v>
      </c>
      <c r="H51" s="80">
        <v>784752</v>
      </c>
      <c r="I51" s="77"/>
      <c r="J51" s="77"/>
      <c r="K51" s="80">
        <v>784752</v>
      </c>
      <c r="L51" s="81">
        <v>648491.25</v>
      </c>
      <c r="M51" s="81">
        <v>127076.06</v>
      </c>
      <c r="N51" s="113">
        <v>9184.6900000000023</v>
      </c>
      <c r="O51" s="114"/>
    </row>
    <row r="52" spans="1:15" x14ac:dyDescent="0.25">
      <c r="A52" s="106">
        <f t="shared" si="0"/>
        <v>47</v>
      </c>
      <c r="B52" s="97"/>
      <c r="C52" s="227" t="s">
        <v>169</v>
      </c>
      <c r="D52" s="228"/>
      <c r="E52" s="229"/>
      <c r="F52" s="119">
        <v>786000</v>
      </c>
      <c r="G52" s="77">
        <v>680082</v>
      </c>
      <c r="H52" s="117">
        <v>726392</v>
      </c>
      <c r="I52" s="80"/>
      <c r="J52" s="80"/>
      <c r="K52" s="80">
        <v>726392</v>
      </c>
      <c r="L52" s="81">
        <v>726392.4</v>
      </c>
      <c r="M52" s="81">
        <v>0</v>
      </c>
      <c r="N52" s="113">
        <v>-0.40000000002328306</v>
      </c>
      <c r="O52" s="114"/>
    </row>
    <row r="53" spans="1:15" x14ac:dyDescent="0.25">
      <c r="A53" s="106">
        <f t="shared" si="0"/>
        <v>48</v>
      </c>
      <c r="B53" s="97"/>
      <c r="C53" s="227" t="s">
        <v>180</v>
      </c>
      <c r="D53" s="228"/>
      <c r="E53" s="229"/>
      <c r="F53" s="119">
        <v>671000</v>
      </c>
      <c r="G53" s="77">
        <v>580578</v>
      </c>
      <c r="H53" s="117">
        <v>586026</v>
      </c>
      <c r="I53" s="77"/>
      <c r="J53" s="77"/>
      <c r="K53" s="80">
        <v>586026</v>
      </c>
      <c r="L53" s="81">
        <v>43731</v>
      </c>
      <c r="M53" s="81">
        <v>24615</v>
      </c>
      <c r="N53" s="113">
        <v>517680</v>
      </c>
      <c r="O53" s="114"/>
    </row>
    <row r="54" spans="1:15" x14ac:dyDescent="0.25">
      <c r="A54" s="106">
        <f t="shared" si="0"/>
        <v>49</v>
      </c>
      <c r="B54" s="97"/>
      <c r="C54" s="227" t="s">
        <v>186</v>
      </c>
      <c r="D54" s="228"/>
      <c r="E54" s="229"/>
      <c r="F54" s="119">
        <v>375000</v>
      </c>
      <c r="G54" s="77">
        <v>324467</v>
      </c>
      <c r="H54" s="117">
        <v>794602</v>
      </c>
      <c r="I54" s="77"/>
      <c r="J54" s="77"/>
      <c r="K54" s="80">
        <v>794602</v>
      </c>
      <c r="L54" s="81">
        <v>603867.59000000008</v>
      </c>
      <c r="M54" s="81">
        <v>98474.62</v>
      </c>
      <c r="N54" s="113">
        <v>92259.789999999921</v>
      </c>
      <c r="O54" s="114"/>
    </row>
    <row r="55" spans="1:15" x14ac:dyDescent="0.25">
      <c r="A55" s="106">
        <f t="shared" si="0"/>
        <v>50</v>
      </c>
      <c r="B55" s="97"/>
      <c r="C55" s="227" t="s">
        <v>187</v>
      </c>
      <c r="D55" s="228"/>
      <c r="E55" s="229"/>
      <c r="F55" s="119">
        <v>0</v>
      </c>
      <c r="G55" s="77">
        <v>0</v>
      </c>
      <c r="H55" s="117">
        <v>4499684</v>
      </c>
      <c r="I55" s="77"/>
      <c r="J55" s="80"/>
      <c r="K55" s="80">
        <v>4499684</v>
      </c>
      <c r="L55" s="81">
        <v>4339033.5199999996</v>
      </c>
      <c r="M55" s="81">
        <v>139431.23000000001</v>
      </c>
      <c r="N55" s="113">
        <v>21219.250000000437</v>
      </c>
      <c r="O55" s="114"/>
    </row>
    <row r="56" spans="1:15" x14ac:dyDescent="0.25">
      <c r="A56" s="106">
        <f t="shared" si="0"/>
        <v>51</v>
      </c>
      <c r="B56" s="97"/>
      <c r="C56" s="227" t="s">
        <v>159</v>
      </c>
      <c r="D56" s="228"/>
      <c r="E56" s="229"/>
      <c r="F56" s="119">
        <v>2113000</v>
      </c>
      <c r="G56" s="77">
        <v>1828259</v>
      </c>
      <c r="H56" s="117">
        <v>922998</v>
      </c>
      <c r="I56" s="80"/>
      <c r="J56" s="80"/>
      <c r="K56" s="80">
        <v>922998</v>
      </c>
      <c r="L56" s="81">
        <v>922997.84</v>
      </c>
      <c r="M56" s="81">
        <v>0</v>
      </c>
      <c r="N56" s="113">
        <v>0.16000000003259629</v>
      </c>
      <c r="O56" s="114"/>
    </row>
    <row r="57" spans="1:15" x14ac:dyDescent="0.25">
      <c r="A57" s="106">
        <f t="shared" si="0"/>
        <v>52</v>
      </c>
      <c r="B57" s="97"/>
      <c r="C57" s="227" t="s">
        <v>113</v>
      </c>
      <c r="D57" s="228"/>
      <c r="E57" s="229"/>
      <c r="F57" s="119">
        <v>3184000</v>
      </c>
      <c r="G57" s="77">
        <v>2754932</v>
      </c>
      <c r="H57" s="117">
        <v>2105115</v>
      </c>
      <c r="I57" s="77"/>
      <c r="J57" s="77"/>
      <c r="K57" s="80">
        <v>2105115</v>
      </c>
      <c r="L57" s="81">
        <v>2102979.7400000002</v>
      </c>
      <c r="M57" s="81">
        <v>0</v>
      </c>
      <c r="N57" s="113">
        <v>2135.2599999997765</v>
      </c>
      <c r="O57" s="114"/>
    </row>
    <row r="58" spans="1:15" x14ac:dyDescent="0.25">
      <c r="A58" s="106">
        <f t="shared" si="0"/>
        <v>53</v>
      </c>
      <c r="B58" s="121"/>
      <c r="C58" s="227" t="s">
        <v>92</v>
      </c>
      <c r="D58" s="228"/>
      <c r="E58" s="229"/>
      <c r="F58" s="119">
        <v>244000</v>
      </c>
      <c r="G58" s="77">
        <v>211111</v>
      </c>
      <c r="H58" s="117">
        <v>550000</v>
      </c>
      <c r="I58" s="77"/>
      <c r="J58" s="77"/>
      <c r="K58" s="80">
        <v>550000</v>
      </c>
      <c r="L58" s="81">
        <v>481774.86</v>
      </c>
      <c r="M58" s="81">
        <v>50281.58</v>
      </c>
      <c r="N58" s="113">
        <v>17943.560000000012</v>
      </c>
      <c r="O58" s="114"/>
    </row>
    <row r="59" spans="1:15" x14ac:dyDescent="0.25">
      <c r="A59" s="106">
        <f t="shared" si="0"/>
        <v>54</v>
      </c>
      <c r="B59" s="97"/>
      <c r="C59" s="227" t="s">
        <v>224</v>
      </c>
      <c r="D59" s="228"/>
      <c r="E59" s="229"/>
      <c r="F59" s="118">
        <v>1503000</v>
      </c>
      <c r="G59" s="77">
        <v>1300000</v>
      </c>
      <c r="H59" s="117">
        <v>1663913</v>
      </c>
      <c r="I59" s="77"/>
      <c r="J59" s="77"/>
      <c r="K59" s="80">
        <v>1663913</v>
      </c>
      <c r="L59" s="81">
        <v>1603853.63</v>
      </c>
      <c r="M59" s="81">
        <v>90409.260000000009</v>
      </c>
      <c r="N59" s="113">
        <v>-30349.889999999898</v>
      </c>
      <c r="O59" s="114"/>
    </row>
    <row r="60" spans="1:15" x14ac:dyDescent="0.25">
      <c r="A60" s="106">
        <f t="shared" si="0"/>
        <v>55</v>
      </c>
      <c r="B60" s="97"/>
      <c r="C60" s="227" t="s">
        <v>179</v>
      </c>
      <c r="D60" s="228"/>
      <c r="E60" s="229"/>
      <c r="F60" s="119">
        <v>4592000</v>
      </c>
      <c r="G60" s="77">
        <v>3973197</v>
      </c>
      <c r="H60" s="117">
        <v>3973197</v>
      </c>
      <c r="I60" s="77"/>
      <c r="J60" s="77"/>
      <c r="K60" s="80">
        <v>3973197</v>
      </c>
      <c r="L60" s="81">
        <v>2834477.52</v>
      </c>
      <c r="M60" s="81">
        <v>0</v>
      </c>
      <c r="N60" s="113">
        <v>1138719.48</v>
      </c>
      <c r="O60" s="114"/>
    </row>
    <row r="61" spans="1:15" x14ac:dyDescent="0.25">
      <c r="A61" s="106">
        <f t="shared" si="0"/>
        <v>56</v>
      </c>
      <c r="B61" s="97"/>
      <c r="C61" s="227" t="s">
        <v>97</v>
      </c>
      <c r="D61" s="228"/>
      <c r="E61" s="229"/>
      <c r="F61" s="119">
        <v>12331000</v>
      </c>
      <c r="G61" s="77">
        <v>10669306</v>
      </c>
      <c r="H61" s="117">
        <v>7030228</v>
      </c>
      <c r="I61" s="77"/>
      <c r="J61" s="77"/>
      <c r="K61" s="80">
        <v>7030228</v>
      </c>
      <c r="L61" s="81">
        <v>4284530.68</v>
      </c>
      <c r="M61" s="81">
        <v>125500.67</v>
      </c>
      <c r="N61" s="113">
        <v>2620196.6500000004</v>
      </c>
      <c r="O61" s="114"/>
    </row>
    <row r="62" spans="1:15" x14ac:dyDescent="0.25">
      <c r="A62" s="106">
        <f t="shared" si="0"/>
        <v>57</v>
      </c>
      <c r="B62" s="97"/>
      <c r="C62" s="227" t="s">
        <v>88</v>
      </c>
      <c r="D62" s="228"/>
      <c r="E62" s="229"/>
      <c r="F62" s="119">
        <v>244000</v>
      </c>
      <c r="G62" s="77">
        <v>211111</v>
      </c>
      <c r="H62" s="117">
        <v>702200</v>
      </c>
      <c r="I62" s="77"/>
      <c r="J62" s="77"/>
      <c r="K62" s="80">
        <v>702200</v>
      </c>
      <c r="L62" s="81">
        <v>617798.17999999993</v>
      </c>
      <c r="M62" s="81">
        <v>44929.86</v>
      </c>
      <c r="N62" s="113">
        <v>39471.960000000065</v>
      </c>
      <c r="O62" s="114"/>
    </row>
    <row r="63" spans="1:15" x14ac:dyDescent="0.25">
      <c r="A63" s="106">
        <f t="shared" si="0"/>
        <v>58</v>
      </c>
      <c r="B63" s="97"/>
      <c r="C63" s="227" t="s">
        <v>127</v>
      </c>
      <c r="D63" s="228"/>
      <c r="E63" s="229"/>
      <c r="F63" s="119">
        <v>1352000</v>
      </c>
      <c r="G63" s="77">
        <v>1169806</v>
      </c>
      <c r="H63" s="117">
        <v>1117128</v>
      </c>
      <c r="I63" s="77"/>
      <c r="J63" s="77"/>
      <c r="K63" s="80">
        <v>1117128</v>
      </c>
      <c r="L63" s="81">
        <v>1117128.3599999999</v>
      </c>
      <c r="M63" s="81">
        <v>0</v>
      </c>
      <c r="N63" s="113">
        <v>-0.35999999986961484</v>
      </c>
      <c r="O63" s="114"/>
    </row>
    <row r="64" spans="1:15" x14ac:dyDescent="0.25">
      <c r="A64" s="106">
        <f t="shared" si="0"/>
        <v>59</v>
      </c>
      <c r="B64" s="97"/>
      <c r="C64" s="227" t="s">
        <v>175</v>
      </c>
      <c r="D64" s="228"/>
      <c r="E64" s="229"/>
      <c r="F64" s="119">
        <v>893000</v>
      </c>
      <c r="G64" s="77">
        <v>772662</v>
      </c>
      <c r="H64" s="117">
        <v>1037101</v>
      </c>
      <c r="I64" s="77"/>
      <c r="J64" s="77"/>
      <c r="K64" s="80">
        <v>1037101</v>
      </c>
      <c r="L64" s="81">
        <v>947624.22000000009</v>
      </c>
      <c r="M64" s="81">
        <v>3355.81</v>
      </c>
      <c r="N64" s="113">
        <v>86120.969999999914</v>
      </c>
      <c r="O64" s="114"/>
    </row>
    <row r="65" spans="1:15" x14ac:dyDescent="0.25">
      <c r="A65" s="106">
        <f t="shared" si="0"/>
        <v>60</v>
      </c>
      <c r="B65" s="97"/>
      <c r="C65" s="227" t="s">
        <v>128</v>
      </c>
      <c r="D65" s="228"/>
      <c r="E65" s="229"/>
      <c r="F65" s="119">
        <v>1576000</v>
      </c>
      <c r="G65" s="77">
        <v>1363620</v>
      </c>
      <c r="H65" s="117">
        <v>1404404</v>
      </c>
      <c r="I65" s="77"/>
      <c r="J65" s="77"/>
      <c r="K65" s="80">
        <v>1404404</v>
      </c>
      <c r="L65" s="81">
        <v>1210805.1600000001</v>
      </c>
      <c r="M65" s="81">
        <v>1275</v>
      </c>
      <c r="N65" s="113">
        <v>192323.83999999985</v>
      </c>
      <c r="O65" s="114"/>
    </row>
    <row r="66" spans="1:15" x14ac:dyDescent="0.25">
      <c r="A66" s="106">
        <f t="shared" si="0"/>
        <v>61</v>
      </c>
      <c r="B66" s="97"/>
      <c r="C66" s="227" t="s">
        <v>189</v>
      </c>
      <c r="D66" s="228"/>
      <c r="E66" s="229"/>
      <c r="F66" s="119">
        <v>417000</v>
      </c>
      <c r="G66" s="77">
        <v>360807</v>
      </c>
      <c r="H66" s="117">
        <v>617082</v>
      </c>
      <c r="I66" s="80"/>
      <c r="J66" s="77"/>
      <c r="K66" s="80">
        <v>617082</v>
      </c>
      <c r="L66" s="81">
        <v>458724.54000000004</v>
      </c>
      <c r="M66" s="81">
        <v>40692.68</v>
      </c>
      <c r="N66" s="113">
        <v>117664.77999999997</v>
      </c>
      <c r="O66" s="114"/>
    </row>
    <row r="67" spans="1:15" x14ac:dyDescent="0.25">
      <c r="A67" s="106">
        <f t="shared" si="0"/>
        <v>62</v>
      </c>
      <c r="B67" s="97"/>
      <c r="C67" s="227" t="s">
        <v>112</v>
      </c>
      <c r="D67" s="228"/>
      <c r="E67" s="229"/>
      <c r="F67" s="119">
        <v>2157000</v>
      </c>
      <c r="G67" s="77">
        <v>1866330</v>
      </c>
      <c r="H67" s="117">
        <v>2568345</v>
      </c>
      <c r="I67" s="77"/>
      <c r="J67" s="77"/>
      <c r="K67" s="80">
        <v>2568345</v>
      </c>
      <c r="L67" s="81">
        <v>2568344.0299999998</v>
      </c>
      <c r="M67" s="81">
        <v>0</v>
      </c>
      <c r="N67" s="113">
        <v>0.97000000020489097</v>
      </c>
      <c r="O67" s="114"/>
    </row>
    <row r="68" spans="1:15" x14ac:dyDescent="0.25">
      <c r="A68" s="106">
        <f t="shared" si="0"/>
        <v>63</v>
      </c>
      <c r="B68" s="97"/>
      <c r="C68" s="227" t="s">
        <v>172</v>
      </c>
      <c r="D68" s="228"/>
      <c r="E68" s="229"/>
      <c r="F68" s="119">
        <v>845000</v>
      </c>
      <c r="G68" s="77">
        <v>731131</v>
      </c>
      <c r="H68" s="117">
        <v>1533414</v>
      </c>
      <c r="I68" s="77"/>
      <c r="J68" s="77"/>
      <c r="K68" s="80">
        <v>1533414</v>
      </c>
      <c r="L68" s="81">
        <v>1405507.69</v>
      </c>
      <c r="M68" s="81">
        <v>78795.31</v>
      </c>
      <c r="N68" s="113">
        <v>49111.000000000058</v>
      </c>
      <c r="O68" s="114"/>
    </row>
    <row r="69" spans="1:15" ht="15" customHeight="1" x14ac:dyDescent="0.25">
      <c r="A69" s="106">
        <f t="shared" si="0"/>
        <v>64</v>
      </c>
      <c r="B69" s="97"/>
      <c r="C69" s="227" t="s">
        <v>118</v>
      </c>
      <c r="D69" s="228"/>
      <c r="E69" s="229"/>
      <c r="F69" s="119">
        <v>3387000</v>
      </c>
      <c r="G69" s="77">
        <v>2930577</v>
      </c>
      <c r="H69" s="117">
        <v>2958080</v>
      </c>
      <c r="I69" s="77"/>
      <c r="J69" s="77"/>
      <c r="K69" s="80">
        <v>2958080</v>
      </c>
      <c r="L69" s="81">
        <v>24996</v>
      </c>
      <c r="M69" s="81">
        <v>41700</v>
      </c>
      <c r="N69" s="113">
        <v>2891384</v>
      </c>
      <c r="O69" s="114"/>
    </row>
    <row r="70" spans="1:15" x14ac:dyDescent="0.25">
      <c r="A70" s="106">
        <f t="shared" si="0"/>
        <v>65</v>
      </c>
      <c r="B70" s="97"/>
      <c r="C70" s="227" t="s">
        <v>101</v>
      </c>
      <c r="D70" s="228"/>
      <c r="E70" s="229"/>
      <c r="F70" s="119">
        <v>87000</v>
      </c>
      <c r="G70" s="77">
        <v>75275</v>
      </c>
      <c r="H70" s="117">
        <v>28310</v>
      </c>
      <c r="I70" s="77"/>
      <c r="J70" s="77"/>
      <c r="K70" s="80">
        <v>28310</v>
      </c>
      <c r="L70" s="81">
        <v>28309.71</v>
      </c>
      <c r="M70" s="81">
        <v>0</v>
      </c>
      <c r="N70" s="113">
        <v>0.29000000000087311</v>
      </c>
      <c r="O70" s="114"/>
    </row>
    <row r="71" spans="1:15" x14ac:dyDescent="0.25">
      <c r="A71" s="106">
        <f t="shared" si="0"/>
        <v>66</v>
      </c>
      <c r="B71" s="97"/>
      <c r="C71" s="227" t="s">
        <v>117</v>
      </c>
      <c r="D71" s="228"/>
      <c r="E71" s="229"/>
      <c r="F71" s="119">
        <v>742000</v>
      </c>
      <c r="G71" s="77">
        <v>642009</v>
      </c>
      <c r="H71" s="117">
        <v>642009</v>
      </c>
      <c r="I71" s="77"/>
      <c r="J71" s="77"/>
      <c r="K71" s="80">
        <v>642009</v>
      </c>
      <c r="L71" s="81">
        <v>512769.02999999997</v>
      </c>
      <c r="M71" s="81">
        <v>28250.75</v>
      </c>
      <c r="N71" s="113">
        <v>100989.22000000003</v>
      </c>
      <c r="O71" s="114"/>
    </row>
    <row r="72" spans="1:15" x14ac:dyDescent="0.25">
      <c r="A72" s="106">
        <f t="shared" si="0"/>
        <v>67</v>
      </c>
      <c r="B72" s="97"/>
      <c r="C72" s="227" t="s">
        <v>157</v>
      </c>
      <c r="D72" s="228"/>
      <c r="E72" s="229"/>
      <c r="F72" s="119">
        <v>2014000</v>
      </c>
      <c r="G72" s="77">
        <v>1742601</v>
      </c>
      <c r="H72" s="117">
        <v>1742601</v>
      </c>
      <c r="I72" s="80"/>
      <c r="J72" s="80"/>
      <c r="K72" s="80">
        <v>1742601</v>
      </c>
      <c r="L72" s="81">
        <v>1281551.27</v>
      </c>
      <c r="M72" s="81">
        <v>201486.63</v>
      </c>
      <c r="N72" s="113">
        <v>259563.09999999998</v>
      </c>
      <c r="O72" s="114"/>
    </row>
    <row r="73" spans="1:15" ht="15" customHeight="1" x14ac:dyDescent="0.25">
      <c r="A73" s="106">
        <f t="shared" ref="A73:A136" si="1">A72+1</f>
        <v>68</v>
      </c>
      <c r="B73" s="97"/>
      <c r="C73" s="227" t="s">
        <v>181</v>
      </c>
      <c r="D73" s="228"/>
      <c r="E73" s="229"/>
      <c r="F73" s="119">
        <v>490000</v>
      </c>
      <c r="G73" s="77">
        <v>423968</v>
      </c>
      <c r="H73" s="117">
        <v>928445</v>
      </c>
      <c r="I73" s="77"/>
      <c r="J73" s="77"/>
      <c r="K73" s="80">
        <v>928445</v>
      </c>
      <c r="L73" s="81">
        <v>674077.82000000007</v>
      </c>
      <c r="M73" s="81">
        <v>247069.63</v>
      </c>
      <c r="N73" s="113">
        <v>7297.5499999999302</v>
      </c>
      <c r="O73" s="114"/>
    </row>
    <row r="74" spans="1:15" x14ac:dyDescent="0.25">
      <c r="A74" s="106">
        <f t="shared" si="1"/>
        <v>69</v>
      </c>
      <c r="B74" s="97"/>
      <c r="C74" s="227" t="s">
        <v>129</v>
      </c>
      <c r="D74" s="228"/>
      <c r="E74" s="229"/>
      <c r="F74" s="119">
        <v>349000</v>
      </c>
      <c r="G74" s="77">
        <v>301969</v>
      </c>
      <c r="H74" s="117">
        <v>439949</v>
      </c>
      <c r="I74" s="77"/>
      <c r="J74" s="77"/>
      <c r="K74" s="80">
        <v>439949</v>
      </c>
      <c r="L74" s="81">
        <v>439589.95</v>
      </c>
      <c r="M74" s="81">
        <v>0</v>
      </c>
      <c r="N74" s="113">
        <v>359.04999999998836</v>
      </c>
      <c r="O74" s="114"/>
    </row>
    <row r="75" spans="1:15" x14ac:dyDescent="0.25">
      <c r="A75" s="106">
        <f t="shared" si="1"/>
        <v>70</v>
      </c>
      <c r="B75" s="97"/>
      <c r="C75" s="227" t="s">
        <v>130</v>
      </c>
      <c r="D75" s="228"/>
      <c r="E75" s="229"/>
      <c r="F75" s="119">
        <v>1689000</v>
      </c>
      <c r="G75" s="77">
        <v>1456193</v>
      </c>
      <c r="H75" s="80">
        <v>1484773</v>
      </c>
      <c r="I75" s="77"/>
      <c r="J75" s="77"/>
      <c r="K75" s="80">
        <v>1484773</v>
      </c>
      <c r="L75" s="81">
        <v>1215870.1800000002</v>
      </c>
      <c r="M75" s="81">
        <v>21230.370000000003</v>
      </c>
      <c r="N75" s="113">
        <v>247672.44999999984</v>
      </c>
      <c r="O75" s="114"/>
    </row>
    <row r="76" spans="1:15" x14ac:dyDescent="0.25">
      <c r="A76" s="106">
        <f t="shared" si="1"/>
        <v>71</v>
      </c>
      <c r="B76" s="97"/>
      <c r="C76" s="227" t="s">
        <v>161</v>
      </c>
      <c r="D76" s="228"/>
      <c r="E76" s="229"/>
      <c r="F76" s="119">
        <v>1984000</v>
      </c>
      <c r="G76" s="77">
        <v>1716642</v>
      </c>
      <c r="H76" s="117">
        <v>1736114</v>
      </c>
      <c r="I76" s="80"/>
      <c r="J76" s="80"/>
      <c r="K76" s="80">
        <v>1736114</v>
      </c>
      <c r="L76" s="81">
        <v>122655.13</v>
      </c>
      <c r="M76" s="81">
        <v>2131836.37</v>
      </c>
      <c r="N76" s="113">
        <v>-518377.5</v>
      </c>
      <c r="O76" s="114"/>
    </row>
    <row r="77" spans="1:15" x14ac:dyDescent="0.25">
      <c r="A77" s="106">
        <f t="shared" si="1"/>
        <v>72</v>
      </c>
      <c r="B77" s="97"/>
      <c r="C77" s="227" t="s">
        <v>131</v>
      </c>
      <c r="D77" s="228"/>
      <c r="E77" s="229"/>
      <c r="F77" s="119">
        <v>1737000</v>
      </c>
      <c r="G77" s="77">
        <v>1502927</v>
      </c>
      <c r="H77" s="117">
        <v>1141555</v>
      </c>
      <c r="I77" s="77"/>
      <c r="J77" s="77"/>
      <c r="K77" s="80">
        <v>1141555</v>
      </c>
      <c r="L77" s="81">
        <v>1141554.83</v>
      </c>
      <c r="M77" s="81">
        <v>0</v>
      </c>
      <c r="N77" s="113">
        <v>0.16999999992549419</v>
      </c>
      <c r="O77" s="114"/>
    </row>
    <row r="78" spans="1:15" x14ac:dyDescent="0.25">
      <c r="A78" s="106">
        <f t="shared" si="1"/>
        <v>73</v>
      </c>
      <c r="B78" s="97"/>
      <c r="C78" s="227" t="s">
        <v>153</v>
      </c>
      <c r="D78" s="228"/>
      <c r="E78" s="229"/>
      <c r="F78" s="119">
        <v>724000</v>
      </c>
      <c r="G78" s="77">
        <v>626438</v>
      </c>
      <c r="H78" s="117">
        <v>838224</v>
      </c>
      <c r="I78" s="80"/>
      <c r="J78" s="80"/>
      <c r="K78" s="80">
        <v>838224</v>
      </c>
      <c r="L78" s="81">
        <v>838223.81</v>
      </c>
      <c r="M78" s="81">
        <v>0</v>
      </c>
      <c r="N78" s="113">
        <v>0.18999999994412065</v>
      </c>
      <c r="O78" s="114"/>
    </row>
    <row r="79" spans="1:15" x14ac:dyDescent="0.25">
      <c r="A79" s="106">
        <f t="shared" si="1"/>
        <v>74</v>
      </c>
      <c r="B79" s="121"/>
      <c r="C79" s="227" t="s">
        <v>23</v>
      </c>
      <c r="D79" s="228"/>
      <c r="E79" s="229"/>
      <c r="F79" s="118">
        <v>6000000</v>
      </c>
      <c r="G79" s="77">
        <v>5191000</v>
      </c>
      <c r="H79" s="117">
        <v>6271317</v>
      </c>
      <c r="I79" s="77"/>
      <c r="J79" s="77"/>
      <c r="K79" s="80">
        <v>6271317</v>
      </c>
      <c r="L79" s="81">
        <v>576173.91</v>
      </c>
      <c r="M79" s="81">
        <v>143901.44</v>
      </c>
      <c r="N79" s="113">
        <v>5551241.6499999994</v>
      </c>
      <c r="O79" s="114"/>
    </row>
    <row r="80" spans="1:15" x14ac:dyDescent="0.25">
      <c r="A80" s="106">
        <f t="shared" si="1"/>
        <v>75</v>
      </c>
      <c r="B80" s="97"/>
      <c r="C80" s="227" t="s">
        <v>160</v>
      </c>
      <c r="D80" s="228"/>
      <c r="E80" s="229"/>
      <c r="F80" s="119">
        <v>2912000</v>
      </c>
      <c r="G80" s="77">
        <v>2519588</v>
      </c>
      <c r="H80" s="117">
        <v>2662380</v>
      </c>
      <c r="I80" s="80"/>
      <c r="J80" s="80"/>
      <c r="K80" s="80">
        <v>2662380</v>
      </c>
      <c r="L80" s="81">
        <v>2650876.2200000002</v>
      </c>
      <c r="M80" s="81">
        <v>0</v>
      </c>
      <c r="N80" s="113">
        <v>11503.779999999795</v>
      </c>
      <c r="O80" s="114"/>
    </row>
    <row r="81" spans="1:15" x14ac:dyDescent="0.25">
      <c r="A81" s="106">
        <f t="shared" si="1"/>
        <v>76</v>
      </c>
      <c r="B81" s="97"/>
      <c r="C81" s="227" t="s">
        <v>183</v>
      </c>
      <c r="D81" s="228"/>
      <c r="E81" s="229"/>
      <c r="F81" s="119">
        <v>571000</v>
      </c>
      <c r="G81" s="77">
        <v>494054</v>
      </c>
      <c r="H81" s="117">
        <v>1347</v>
      </c>
      <c r="I81" s="77"/>
      <c r="J81" s="77"/>
      <c r="K81" s="80">
        <v>1347</v>
      </c>
      <c r="L81" s="81">
        <v>1346.57</v>
      </c>
      <c r="M81" s="81">
        <v>0</v>
      </c>
      <c r="N81" s="113">
        <v>0.43000000000006366</v>
      </c>
      <c r="O81" s="114"/>
    </row>
    <row r="82" spans="1:15" x14ac:dyDescent="0.25">
      <c r="A82" s="106">
        <f t="shared" si="1"/>
        <v>77</v>
      </c>
      <c r="B82" s="97"/>
      <c r="C82" s="227" t="s">
        <v>132</v>
      </c>
      <c r="D82" s="228"/>
      <c r="E82" s="229"/>
      <c r="F82" s="119">
        <v>2016000</v>
      </c>
      <c r="G82" s="77">
        <v>1744330</v>
      </c>
      <c r="H82" s="117">
        <v>954031</v>
      </c>
      <c r="I82" s="77"/>
      <c r="J82" s="77"/>
      <c r="K82" s="80">
        <v>954031</v>
      </c>
      <c r="L82" s="81">
        <v>920807.10000000009</v>
      </c>
      <c r="M82" s="81">
        <v>0</v>
      </c>
      <c r="N82" s="113">
        <v>33223.899999999907</v>
      </c>
      <c r="O82" s="114"/>
    </row>
    <row r="83" spans="1:15" x14ac:dyDescent="0.25">
      <c r="A83" s="106">
        <f t="shared" si="1"/>
        <v>78</v>
      </c>
      <c r="B83" s="97"/>
      <c r="C83" s="227" t="s">
        <v>104</v>
      </c>
      <c r="D83" s="228"/>
      <c r="E83" s="229"/>
      <c r="F83" s="119">
        <v>1880000</v>
      </c>
      <c r="G83" s="77">
        <v>1626655</v>
      </c>
      <c r="H83" s="117">
        <v>1905298</v>
      </c>
      <c r="I83" s="77"/>
      <c r="J83" s="77"/>
      <c r="K83" s="80">
        <v>1905298</v>
      </c>
      <c r="L83" s="81">
        <v>1854315.0500000003</v>
      </c>
      <c r="M83" s="81">
        <v>6276.5</v>
      </c>
      <c r="N83" s="113">
        <v>44706.449999999721</v>
      </c>
      <c r="O83" s="114"/>
    </row>
    <row r="84" spans="1:15" x14ac:dyDescent="0.25">
      <c r="A84" s="106">
        <f t="shared" si="1"/>
        <v>79</v>
      </c>
      <c r="B84" s="97"/>
      <c r="C84" s="227" t="s">
        <v>91</v>
      </c>
      <c r="D84" s="228"/>
      <c r="E84" s="229"/>
      <c r="F84" s="119">
        <v>244000</v>
      </c>
      <c r="G84" s="77">
        <v>211111</v>
      </c>
      <c r="H84" s="117">
        <v>39815</v>
      </c>
      <c r="I84" s="77"/>
      <c r="J84" s="77"/>
      <c r="K84" s="80">
        <v>39815</v>
      </c>
      <c r="L84" s="81">
        <v>39815.120000000003</v>
      </c>
      <c r="M84" s="81">
        <v>0</v>
      </c>
      <c r="N84" s="113">
        <v>-0.12000000000261934</v>
      </c>
      <c r="O84" s="114"/>
    </row>
    <row r="85" spans="1:15" x14ac:dyDescent="0.25">
      <c r="A85" s="106">
        <f t="shared" si="1"/>
        <v>80</v>
      </c>
      <c r="B85" s="97"/>
      <c r="C85" s="227" t="s">
        <v>176</v>
      </c>
      <c r="D85" s="228"/>
      <c r="E85" s="229"/>
      <c r="F85" s="119">
        <v>748000</v>
      </c>
      <c r="G85" s="77">
        <v>647201</v>
      </c>
      <c r="H85" s="117">
        <v>558080</v>
      </c>
      <c r="I85" s="77"/>
      <c r="J85" s="77"/>
      <c r="K85" s="80">
        <v>558080</v>
      </c>
      <c r="L85" s="81">
        <v>558076.74999999988</v>
      </c>
      <c r="M85" s="81">
        <v>0</v>
      </c>
      <c r="N85" s="113">
        <v>3.2500000001164153</v>
      </c>
      <c r="O85" s="114"/>
    </row>
    <row r="86" spans="1:15" x14ac:dyDescent="0.25">
      <c r="A86" s="106">
        <f t="shared" si="1"/>
        <v>81</v>
      </c>
      <c r="B86" s="97"/>
      <c r="C86" s="227" t="s">
        <v>168</v>
      </c>
      <c r="D86" s="228"/>
      <c r="E86" s="229"/>
      <c r="F86" s="119">
        <v>1106000</v>
      </c>
      <c r="G86" s="77">
        <v>956959</v>
      </c>
      <c r="H86" s="117">
        <v>997233</v>
      </c>
      <c r="I86" s="80"/>
      <c r="J86" s="80"/>
      <c r="K86" s="80">
        <v>997233</v>
      </c>
      <c r="L86" s="81">
        <v>622341.99000000011</v>
      </c>
      <c r="M86" s="81">
        <v>0</v>
      </c>
      <c r="N86" s="113">
        <v>374891.00999999989</v>
      </c>
      <c r="O86" s="114"/>
    </row>
    <row r="87" spans="1:15" x14ac:dyDescent="0.25">
      <c r="A87" s="106">
        <f t="shared" si="1"/>
        <v>82</v>
      </c>
      <c r="B87" s="97"/>
      <c r="C87" s="227" t="s">
        <v>98</v>
      </c>
      <c r="D87" s="228"/>
      <c r="E87" s="229"/>
      <c r="F87" s="119">
        <v>8139000</v>
      </c>
      <c r="G87" s="77">
        <v>7042208</v>
      </c>
      <c r="H87" s="117">
        <v>5935679</v>
      </c>
      <c r="I87" s="77"/>
      <c r="J87" s="77"/>
      <c r="K87" s="80">
        <v>5935679</v>
      </c>
      <c r="L87" s="81">
        <v>4096884.09</v>
      </c>
      <c r="M87" s="81">
        <v>97596.38</v>
      </c>
      <c r="N87" s="113">
        <v>1741198.5300000003</v>
      </c>
      <c r="O87" s="114"/>
    </row>
    <row r="88" spans="1:15" x14ac:dyDescent="0.25">
      <c r="A88" s="106">
        <f t="shared" si="1"/>
        <v>83</v>
      </c>
      <c r="B88" s="97"/>
      <c r="C88" s="227" t="s">
        <v>89</v>
      </c>
      <c r="D88" s="228"/>
      <c r="E88" s="229"/>
      <c r="F88" s="119">
        <v>244000</v>
      </c>
      <c r="G88" s="77">
        <v>211111</v>
      </c>
      <c r="H88" s="117">
        <v>0</v>
      </c>
      <c r="I88" s="77"/>
      <c r="J88" s="77"/>
      <c r="K88" s="80">
        <v>0</v>
      </c>
      <c r="L88" s="81">
        <v>6662.35</v>
      </c>
      <c r="M88" s="81">
        <v>0</v>
      </c>
      <c r="N88" s="113">
        <v>-6662.35</v>
      </c>
      <c r="O88" s="114"/>
    </row>
    <row r="89" spans="1:15" x14ac:dyDescent="0.25">
      <c r="A89" s="106">
        <f t="shared" si="1"/>
        <v>84</v>
      </c>
      <c r="B89" s="97"/>
      <c r="C89" s="227" t="s">
        <v>105</v>
      </c>
      <c r="D89" s="228"/>
      <c r="E89" s="229"/>
      <c r="F89" s="119">
        <v>6717000</v>
      </c>
      <c r="G89" s="77">
        <v>5811834</v>
      </c>
      <c r="H89" s="117">
        <v>3410474</v>
      </c>
      <c r="I89" s="77"/>
      <c r="J89" s="77"/>
      <c r="K89" s="80">
        <v>3410474</v>
      </c>
      <c r="L89" s="81">
        <v>3410474.25</v>
      </c>
      <c r="M89" s="81">
        <v>0</v>
      </c>
      <c r="N89" s="113">
        <v>-0.25</v>
      </c>
      <c r="O89" s="114"/>
    </row>
    <row r="90" spans="1:15" ht="14.25" customHeight="1" x14ac:dyDescent="0.25">
      <c r="A90" s="106">
        <f t="shared" si="1"/>
        <v>85</v>
      </c>
      <c r="B90" s="97"/>
      <c r="C90" s="227" t="s">
        <v>165</v>
      </c>
      <c r="D90" s="228"/>
      <c r="E90" s="229"/>
      <c r="F90" s="119">
        <v>265000</v>
      </c>
      <c r="G90" s="77">
        <v>229288</v>
      </c>
      <c r="H90" s="117">
        <v>330668</v>
      </c>
      <c r="I90" s="80"/>
      <c r="J90" s="80"/>
      <c r="K90" s="80">
        <v>330668</v>
      </c>
      <c r="L90" s="81">
        <v>276745.33</v>
      </c>
      <c r="M90" s="81">
        <v>0</v>
      </c>
      <c r="N90" s="113">
        <v>53922.669999999984</v>
      </c>
      <c r="O90" s="114"/>
    </row>
    <row r="91" spans="1:15" x14ac:dyDescent="0.25">
      <c r="A91" s="106">
        <f t="shared" si="1"/>
        <v>86</v>
      </c>
      <c r="B91" s="97"/>
      <c r="C91" s="227" t="s">
        <v>24</v>
      </c>
      <c r="D91" s="228"/>
      <c r="E91" s="229"/>
      <c r="F91" s="118">
        <v>4000000</v>
      </c>
      <c r="G91" s="77">
        <v>3461000</v>
      </c>
      <c r="H91" s="117">
        <v>5402486</v>
      </c>
      <c r="I91" s="77"/>
      <c r="J91" s="77"/>
      <c r="K91" s="80">
        <v>5402486</v>
      </c>
      <c r="L91" s="81">
        <v>5276508.28</v>
      </c>
      <c r="M91" s="81">
        <v>44367.869999999995</v>
      </c>
      <c r="N91" s="113">
        <v>81609.849999999744</v>
      </c>
      <c r="O91" s="114"/>
    </row>
    <row r="92" spans="1:15" x14ac:dyDescent="0.25">
      <c r="A92" s="106">
        <f t="shared" si="1"/>
        <v>87</v>
      </c>
      <c r="B92" s="121"/>
      <c r="C92" s="227" t="s">
        <v>103</v>
      </c>
      <c r="D92" s="228"/>
      <c r="E92" s="229"/>
      <c r="F92" s="119">
        <v>3822000</v>
      </c>
      <c r="G92" s="77">
        <v>3306958</v>
      </c>
      <c r="H92" s="117">
        <v>3715611</v>
      </c>
      <c r="I92" s="77"/>
      <c r="J92" s="77"/>
      <c r="K92" s="80">
        <v>3715611</v>
      </c>
      <c r="L92" s="81">
        <v>3293706.94</v>
      </c>
      <c r="M92" s="81">
        <v>4650.8900000000003</v>
      </c>
      <c r="N92" s="113">
        <v>417253.17000000004</v>
      </c>
      <c r="O92" s="114"/>
    </row>
    <row r="93" spans="1:15" ht="15" customHeight="1" x14ac:dyDescent="0.25">
      <c r="A93" s="106">
        <f t="shared" si="1"/>
        <v>88</v>
      </c>
      <c r="B93" s="97"/>
      <c r="C93" s="227" t="s">
        <v>100</v>
      </c>
      <c r="D93" s="228"/>
      <c r="E93" s="229"/>
      <c r="F93" s="119">
        <v>1573000</v>
      </c>
      <c r="G93" s="77">
        <v>1361026</v>
      </c>
      <c r="H93" s="117">
        <v>241325</v>
      </c>
      <c r="I93" s="77"/>
      <c r="J93" s="77"/>
      <c r="K93" s="80">
        <v>241325</v>
      </c>
      <c r="L93" s="81">
        <v>14300</v>
      </c>
      <c r="M93" s="81">
        <v>0</v>
      </c>
      <c r="N93" s="113">
        <v>227025</v>
      </c>
      <c r="O93" s="114"/>
    </row>
    <row r="94" spans="1:15" x14ac:dyDescent="0.25">
      <c r="A94" s="106">
        <f t="shared" si="1"/>
        <v>89</v>
      </c>
      <c r="B94" s="97"/>
      <c r="C94" s="227" t="s">
        <v>133</v>
      </c>
      <c r="D94" s="228"/>
      <c r="E94" s="229"/>
      <c r="F94" s="119">
        <v>760000</v>
      </c>
      <c r="G94" s="77">
        <v>657584</v>
      </c>
      <c r="H94" s="117">
        <v>657584</v>
      </c>
      <c r="I94" s="77"/>
      <c r="J94" s="77"/>
      <c r="K94" s="80">
        <v>657584</v>
      </c>
      <c r="L94" s="81">
        <v>526211.29</v>
      </c>
      <c r="M94" s="81">
        <v>0</v>
      </c>
      <c r="N94" s="113">
        <v>131372.70999999996</v>
      </c>
      <c r="O94" s="114"/>
    </row>
    <row r="95" spans="1:15" x14ac:dyDescent="0.25">
      <c r="A95" s="106">
        <f t="shared" si="1"/>
        <v>90</v>
      </c>
      <c r="B95" s="97"/>
      <c r="C95" s="227" t="s">
        <v>25</v>
      </c>
      <c r="D95" s="228"/>
      <c r="E95" s="229"/>
      <c r="F95" s="118">
        <v>19042000</v>
      </c>
      <c r="G95" s="77">
        <v>16476000</v>
      </c>
      <c r="H95" s="117">
        <v>24452446</v>
      </c>
      <c r="I95" s="77"/>
      <c r="J95" s="77"/>
      <c r="K95" s="80">
        <v>24452446</v>
      </c>
      <c r="L95" s="81">
        <v>11505196.810000002</v>
      </c>
      <c r="M95" s="81">
        <v>792221.89999999991</v>
      </c>
      <c r="N95" s="113">
        <v>12155027.289999997</v>
      </c>
      <c r="O95" s="114"/>
    </row>
    <row r="96" spans="1:15" x14ac:dyDescent="0.25">
      <c r="A96" s="106">
        <f t="shared" si="1"/>
        <v>91</v>
      </c>
      <c r="B96" s="97"/>
      <c r="C96" s="227" t="s">
        <v>158</v>
      </c>
      <c r="D96" s="228"/>
      <c r="E96" s="229"/>
      <c r="F96" s="119">
        <v>1952000</v>
      </c>
      <c r="G96" s="77">
        <v>1688953</v>
      </c>
      <c r="H96" s="117">
        <v>1880328</v>
      </c>
      <c r="I96" s="80"/>
      <c r="J96" s="80"/>
      <c r="K96" s="80">
        <v>1880328</v>
      </c>
      <c r="L96" s="81">
        <v>1829844.3100000003</v>
      </c>
      <c r="M96" s="81">
        <v>3500</v>
      </c>
      <c r="N96" s="113">
        <v>46983.689999999711</v>
      </c>
      <c r="O96" s="114"/>
    </row>
    <row r="97" spans="1:15" x14ac:dyDescent="0.25">
      <c r="A97" s="106">
        <f t="shared" si="1"/>
        <v>92</v>
      </c>
      <c r="B97" s="97"/>
      <c r="C97" s="227" t="s">
        <v>215</v>
      </c>
      <c r="D97" s="228"/>
      <c r="E97" s="229"/>
      <c r="F97" s="119">
        <v>3868000</v>
      </c>
      <c r="G97" s="77">
        <v>3346758</v>
      </c>
      <c r="H97" s="117">
        <v>3778872</v>
      </c>
      <c r="I97" s="77"/>
      <c r="J97" s="77"/>
      <c r="K97" s="80">
        <v>3778872</v>
      </c>
      <c r="L97" s="81">
        <v>3564961.36</v>
      </c>
      <c r="M97" s="81">
        <v>0</v>
      </c>
      <c r="N97" s="113">
        <v>213910.64000000013</v>
      </c>
      <c r="O97" s="114"/>
    </row>
    <row r="98" spans="1:15" x14ac:dyDescent="0.25">
      <c r="A98" s="106">
        <f t="shared" si="1"/>
        <v>93</v>
      </c>
      <c r="B98" s="97"/>
      <c r="C98" s="227" t="s">
        <v>217</v>
      </c>
      <c r="D98" s="228"/>
      <c r="E98" s="229"/>
      <c r="F98" s="119">
        <v>244000</v>
      </c>
      <c r="G98" s="77">
        <v>211111</v>
      </c>
      <c r="H98" s="117">
        <v>0</v>
      </c>
      <c r="I98" s="77"/>
      <c r="J98" s="77"/>
      <c r="K98" s="80">
        <v>0</v>
      </c>
      <c r="L98" s="81">
        <v>0</v>
      </c>
      <c r="M98" s="81">
        <v>0</v>
      </c>
      <c r="N98" s="113">
        <v>0</v>
      </c>
      <c r="O98" s="114"/>
    </row>
    <row r="99" spans="1:15" x14ac:dyDescent="0.25">
      <c r="A99" s="106">
        <f t="shared" si="1"/>
        <v>94</v>
      </c>
      <c r="B99" s="97"/>
      <c r="C99" s="227" t="s">
        <v>134</v>
      </c>
      <c r="D99" s="228"/>
      <c r="E99" s="229"/>
      <c r="F99" s="119">
        <v>685000</v>
      </c>
      <c r="G99" s="77">
        <v>592691</v>
      </c>
      <c r="H99" s="117">
        <v>797538</v>
      </c>
      <c r="I99" s="77"/>
      <c r="J99" s="77"/>
      <c r="K99" s="80">
        <v>797538</v>
      </c>
      <c r="L99" s="81">
        <v>775393.76</v>
      </c>
      <c r="M99" s="81">
        <v>0</v>
      </c>
      <c r="N99" s="113">
        <v>22144.239999999991</v>
      </c>
      <c r="O99" s="114"/>
    </row>
    <row r="100" spans="1:15" x14ac:dyDescent="0.25">
      <c r="A100" s="106">
        <f t="shared" si="1"/>
        <v>95</v>
      </c>
      <c r="B100" s="97"/>
      <c r="C100" s="227" t="s">
        <v>108</v>
      </c>
      <c r="D100" s="228"/>
      <c r="E100" s="229"/>
      <c r="F100" s="119">
        <v>4023000</v>
      </c>
      <c r="G100" s="77">
        <v>3480872</v>
      </c>
      <c r="H100" s="117">
        <v>3327649</v>
      </c>
      <c r="I100" s="77"/>
      <c r="J100" s="77"/>
      <c r="K100" s="80">
        <v>3327649</v>
      </c>
      <c r="L100" s="81">
        <v>2409803.2100000004</v>
      </c>
      <c r="M100" s="81">
        <v>0</v>
      </c>
      <c r="N100" s="113">
        <v>917845.78999999957</v>
      </c>
      <c r="O100" s="114"/>
    </row>
    <row r="101" spans="1:15" x14ac:dyDescent="0.25">
      <c r="A101" s="106">
        <f t="shared" si="1"/>
        <v>96</v>
      </c>
      <c r="B101" s="97"/>
      <c r="C101" s="227" t="s">
        <v>135</v>
      </c>
      <c r="D101" s="228"/>
      <c r="E101" s="229"/>
      <c r="F101" s="119">
        <v>886000</v>
      </c>
      <c r="G101" s="77">
        <v>766605</v>
      </c>
      <c r="H101" s="117">
        <v>676406</v>
      </c>
      <c r="I101" s="77"/>
      <c r="J101" s="77"/>
      <c r="K101" s="80">
        <v>676406</v>
      </c>
      <c r="L101" s="81">
        <v>676405.62000000011</v>
      </c>
      <c r="M101" s="81">
        <v>0</v>
      </c>
      <c r="N101" s="113">
        <v>0.37999999988824129</v>
      </c>
      <c r="O101" s="114"/>
    </row>
    <row r="102" spans="1:15" x14ac:dyDescent="0.25">
      <c r="A102" s="106">
        <f t="shared" si="1"/>
        <v>97</v>
      </c>
      <c r="B102" s="97"/>
      <c r="C102" s="227" t="s">
        <v>163</v>
      </c>
      <c r="D102" s="228"/>
      <c r="E102" s="229"/>
      <c r="F102" s="119">
        <v>1123000</v>
      </c>
      <c r="G102" s="77">
        <v>971666</v>
      </c>
      <c r="H102" s="117">
        <v>921806</v>
      </c>
      <c r="I102" s="80"/>
      <c r="J102" s="80"/>
      <c r="K102" s="80">
        <v>921806</v>
      </c>
      <c r="L102" s="81">
        <v>921806.00000000012</v>
      </c>
      <c r="M102" s="81">
        <v>0</v>
      </c>
      <c r="N102" s="113">
        <v>-1.1641532182693481E-10</v>
      </c>
      <c r="O102" s="114"/>
    </row>
    <row r="103" spans="1:15" x14ac:dyDescent="0.25">
      <c r="A103" s="106">
        <f t="shared" si="1"/>
        <v>98</v>
      </c>
      <c r="B103" s="97"/>
      <c r="C103" s="227" t="s">
        <v>95</v>
      </c>
      <c r="D103" s="228"/>
      <c r="E103" s="229"/>
      <c r="F103" s="119">
        <v>2398000</v>
      </c>
      <c r="G103" s="77">
        <v>2074853</v>
      </c>
      <c r="H103" s="117">
        <v>2074853</v>
      </c>
      <c r="I103" s="77"/>
      <c r="J103" s="77"/>
      <c r="K103" s="80">
        <v>2074853</v>
      </c>
      <c r="L103" s="81">
        <v>2220876.2400000002</v>
      </c>
      <c r="M103" s="81">
        <v>482.5</v>
      </c>
      <c r="N103" s="113">
        <v>-146505.74000000022</v>
      </c>
      <c r="O103" s="114"/>
    </row>
    <row r="104" spans="1:15" x14ac:dyDescent="0.25">
      <c r="A104" s="106">
        <f t="shared" si="1"/>
        <v>99</v>
      </c>
      <c r="B104" s="121"/>
      <c r="C104" s="227" t="s">
        <v>225</v>
      </c>
      <c r="D104" s="228"/>
      <c r="E104" s="229"/>
      <c r="F104" s="118">
        <v>10797000</v>
      </c>
      <c r="G104" s="77">
        <v>9342000</v>
      </c>
      <c r="H104" s="117">
        <v>14497270</v>
      </c>
      <c r="I104" s="77"/>
      <c r="J104" s="77"/>
      <c r="K104" s="80">
        <v>14497270</v>
      </c>
      <c r="L104" s="81">
        <v>12915901.900000002</v>
      </c>
      <c r="M104" s="81">
        <v>559116.43000000005</v>
      </c>
      <c r="N104" s="113">
        <v>1022251.6699999977</v>
      </c>
      <c r="O104" s="114"/>
    </row>
    <row r="105" spans="1:15" x14ac:dyDescent="0.25">
      <c r="A105" s="106">
        <f t="shared" si="1"/>
        <v>100</v>
      </c>
      <c r="B105" s="97"/>
      <c r="C105" s="227" t="s">
        <v>114</v>
      </c>
      <c r="D105" s="228"/>
      <c r="E105" s="229"/>
      <c r="F105" s="119">
        <v>1131000</v>
      </c>
      <c r="G105" s="77">
        <v>978590</v>
      </c>
      <c r="H105" s="117">
        <v>1581191</v>
      </c>
      <c r="I105" s="77"/>
      <c r="J105" s="77"/>
      <c r="K105" s="80">
        <v>1581191</v>
      </c>
      <c r="L105" s="81">
        <v>760974.15</v>
      </c>
      <c r="M105" s="81">
        <v>817663.55</v>
      </c>
      <c r="N105" s="113">
        <v>2553.2999999999302</v>
      </c>
      <c r="O105" s="114"/>
    </row>
    <row r="106" spans="1:15" x14ac:dyDescent="0.25">
      <c r="A106" s="106">
        <f t="shared" si="1"/>
        <v>101</v>
      </c>
      <c r="B106" s="97"/>
      <c r="C106" s="227" t="s">
        <v>93</v>
      </c>
      <c r="D106" s="228"/>
      <c r="E106" s="229"/>
      <c r="F106" s="119">
        <v>244000</v>
      </c>
      <c r="G106" s="77">
        <v>211111</v>
      </c>
      <c r="H106" s="117">
        <v>204404</v>
      </c>
      <c r="I106" s="77"/>
      <c r="J106" s="77"/>
      <c r="K106" s="80">
        <v>204404</v>
      </c>
      <c r="L106" s="81">
        <v>80565.509999999995</v>
      </c>
      <c r="M106" s="81">
        <v>5925.94</v>
      </c>
      <c r="N106" s="113">
        <v>117912.55</v>
      </c>
      <c r="O106" s="114"/>
    </row>
    <row r="107" spans="1:15" x14ac:dyDescent="0.25">
      <c r="A107" s="106">
        <f t="shared" si="1"/>
        <v>102</v>
      </c>
      <c r="B107" s="97"/>
      <c r="C107" s="227" t="s">
        <v>177</v>
      </c>
      <c r="D107" s="228"/>
      <c r="E107" s="229"/>
      <c r="F107" s="119">
        <v>772000</v>
      </c>
      <c r="G107" s="77">
        <v>667965</v>
      </c>
      <c r="H107" s="117">
        <v>1409732</v>
      </c>
      <c r="I107" s="77"/>
      <c r="J107" s="77"/>
      <c r="K107" s="80">
        <v>1409732</v>
      </c>
      <c r="L107" s="81">
        <v>1349727.1400000001</v>
      </c>
      <c r="M107" s="81">
        <v>56538.6</v>
      </c>
      <c r="N107" s="113">
        <v>3466.2599999998711</v>
      </c>
      <c r="O107" s="114"/>
    </row>
    <row r="108" spans="1:15" x14ac:dyDescent="0.25">
      <c r="A108" s="106">
        <f t="shared" si="1"/>
        <v>103</v>
      </c>
      <c r="B108" s="97"/>
      <c r="C108" s="227" t="s">
        <v>109</v>
      </c>
      <c r="D108" s="228"/>
      <c r="E108" s="229"/>
      <c r="F108" s="119">
        <v>0</v>
      </c>
      <c r="G108" s="77">
        <v>0</v>
      </c>
      <c r="H108" s="117">
        <v>48300</v>
      </c>
      <c r="I108" s="77"/>
      <c r="J108" s="77"/>
      <c r="K108" s="80">
        <v>48300</v>
      </c>
      <c r="L108" s="81">
        <v>48300</v>
      </c>
      <c r="M108" s="81">
        <v>0</v>
      </c>
      <c r="N108" s="113">
        <v>0</v>
      </c>
      <c r="O108" s="114"/>
    </row>
    <row r="109" spans="1:15" x14ac:dyDescent="0.25">
      <c r="A109" s="106">
        <f t="shared" si="1"/>
        <v>104</v>
      </c>
      <c r="B109" s="97"/>
      <c r="C109" s="234" t="s">
        <v>218</v>
      </c>
      <c r="D109" s="235"/>
      <c r="E109" s="236"/>
      <c r="F109" s="119">
        <v>4823000</v>
      </c>
      <c r="G109" s="77">
        <v>4173065</v>
      </c>
      <c r="H109" s="117">
        <v>4173065</v>
      </c>
      <c r="I109" s="77"/>
      <c r="J109" s="77"/>
      <c r="K109" s="80">
        <v>4173065</v>
      </c>
      <c r="L109" s="80">
        <v>3440874.99</v>
      </c>
      <c r="M109" s="81">
        <v>466816.95</v>
      </c>
      <c r="N109" s="113">
        <v>265373.05999999976</v>
      </c>
      <c r="O109" s="114"/>
    </row>
    <row r="110" spans="1:15" x14ac:dyDescent="0.25">
      <c r="A110" s="106">
        <f t="shared" si="1"/>
        <v>105</v>
      </c>
      <c r="B110" s="97"/>
      <c r="C110" s="234" t="s">
        <v>193</v>
      </c>
      <c r="D110" s="235"/>
      <c r="E110" s="236"/>
      <c r="F110" s="119">
        <v>468000</v>
      </c>
      <c r="G110" s="77">
        <v>404933</v>
      </c>
      <c r="H110" s="117">
        <v>623170</v>
      </c>
      <c r="I110" s="77"/>
      <c r="J110" s="77"/>
      <c r="K110" s="80">
        <v>623170</v>
      </c>
      <c r="L110" s="81">
        <v>504746.64</v>
      </c>
      <c r="M110" s="81">
        <v>0</v>
      </c>
      <c r="N110" s="113">
        <v>118423.35999999999</v>
      </c>
      <c r="O110" s="114"/>
    </row>
    <row r="111" spans="1:15" ht="15" customHeight="1" x14ac:dyDescent="0.25">
      <c r="A111" s="106">
        <f t="shared" si="1"/>
        <v>106</v>
      </c>
      <c r="B111" s="97"/>
      <c r="C111" s="234" t="s">
        <v>214</v>
      </c>
      <c r="D111" s="235"/>
      <c r="E111" s="236"/>
      <c r="F111" s="119">
        <v>2023000</v>
      </c>
      <c r="G111" s="77">
        <v>1750386</v>
      </c>
      <c r="H111" s="117">
        <v>3640087</v>
      </c>
      <c r="I111" s="77"/>
      <c r="J111" s="77"/>
      <c r="K111" s="80">
        <v>3640087</v>
      </c>
      <c r="L111" s="81">
        <v>3623114.63</v>
      </c>
      <c r="M111" s="81">
        <v>232.5</v>
      </c>
      <c r="N111" s="113">
        <v>16739.870000000112</v>
      </c>
      <c r="O111" s="114"/>
    </row>
    <row r="112" spans="1:15" x14ac:dyDescent="0.25">
      <c r="A112" s="106">
        <f t="shared" si="1"/>
        <v>107</v>
      </c>
      <c r="B112" s="115"/>
      <c r="C112" s="234" t="s">
        <v>216</v>
      </c>
      <c r="D112" s="235"/>
      <c r="E112" s="236"/>
      <c r="F112" s="119">
        <v>244000</v>
      </c>
      <c r="G112" s="77">
        <v>211112</v>
      </c>
      <c r="H112" s="117">
        <v>646451</v>
      </c>
      <c r="I112" s="77"/>
      <c r="J112" s="77"/>
      <c r="K112" s="80">
        <v>646451</v>
      </c>
      <c r="L112" s="81">
        <v>571000.48</v>
      </c>
      <c r="M112" s="81">
        <v>64580.4</v>
      </c>
      <c r="N112" s="113">
        <v>10870.120000000017</v>
      </c>
      <c r="O112" s="114"/>
    </row>
    <row r="113" spans="1:15" x14ac:dyDescent="0.25">
      <c r="A113" s="106">
        <f t="shared" si="1"/>
        <v>108</v>
      </c>
      <c r="B113" s="97"/>
      <c r="C113" s="234" t="s">
        <v>223</v>
      </c>
      <c r="D113" s="235"/>
      <c r="E113" s="236"/>
      <c r="F113" s="116">
        <v>2402000</v>
      </c>
      <c r="G113" s="77">
        <v>2078000</v>
      </c>
      <c r="H113" s="117">
        <v>432369</v>
      </c>
      <c r="I113" s="77"/>
      <c r="J113" s="77"/>
      <c r="K113" s="80">
        <v>432369</v>
      </c>
      <c r="L113" s="81">
        <v>432310.22000000003</v>
      </c>
      <c r="M113" s="81">
        <v>0</v>
      </c>
      <c r="N113" s="113">
        <v>58.779999999969732</v>
      </c>
      <c r="O113" s="114"/>
    </row>
    <row r="114" spans="1:15" x14ac:dyDescent="0.25">
      <c r="A114" s="106">
        <f t="shared" si="1"/>
        <v>109</v>
      </c>
      <c r="B114" s="97"/>
      <c r="C114" s="234" t="s">
        <v>107</v>
      </c>
      <c r="D114" s="235"/>
      <c r="E114" s="236"/>
      <c r="F114" s="119">
        <v>1964000</v>
      </c>
      <c r="G114" s="77">
        <v>1699337</v>
      </c>
      <c r="H114" s="117">
        <v>1709241</v>
      </c>
      <c r="I114" s="77"/>
      <c r="J114" s="77"/>
      <c r="K114" s="80">
        <v>1709241</v>
      </c>
      <c r="L114" s="81">
        <v>1709240.51</v>
      </c>
      <c r="M114" s="81">
        <v>0</v>
      </c>
      <c r="N114" s="113">
        <v>0.48999999999068677</v>
      </c>
      <c r="O114" s="114"/>
    </row>
    <row r="115" spans="1:15" x14ac:dyDescent="0.25">
      <c r="A115" s="106">
        <f t="shared" si="1"/>
        <v>110</v>
      </c>
      <c r="B115" s="97"/>
      <c r="C115" s="234" t="s">
        <v>149</v>
      </c>
      <c r="D115" s="235"/>
      <c r="E115" s="236"/>
      <c r="F115" s="119">
        <v>799000</v>
      </c>
      <c r="G115" s="77">
        <v>691330</v>
      </c>
      <c r="H115" s="117">
        <v>537729</v>
      </c>
      <c r="I115" s="77"/>
      <c r="J115" s="77"/>
      <c r="K115" s="80">
        <v>537729</v>
      </c>
      <c r="L115" s="81">
        <v>540692.38</v>
      </c>
      <c r="M115" s="81">
        <v>0</v>
      </c>
      <c r="N115" s="113">
        <v>-2963.3800000000047</v>
      </c>
      <c r="O115" s="114"/>
    </row>
    <row r="116" spans="1:15" x14ac:dyDescent="0.25">
      <c r="A116" s="106">
        <f t="shared" si="1"/>
        <v>111</v>
      </c>
      <c r="B116" s="97"/>
      <c r="C116" s="234" t="s">
        <v>229</v>
      </c>
      <c r="D116" s="235"/>
      <c r="E116" s="236"/>
      <c r="F116" s="119">
        <v>90000</v>
      </c>
      <c r="G116" s="77">
        <v>77873</v>
      </c>
      <c r="H116" s="117">
        <v>5980</v>
      </c>
      <c r="I116" s="77"/>
      <c r="J116" s="77"/>
      <c r="K116" s="80">
        <v>5980</v>
      </c>
      <c r="L116" s="81">
        <v>5980</v>
      </c>
      <c r="M116" s="81">
        <v>0</v>
      </c>
      <c r="N116" s="113">
        <v>0</v>
      </c>
      <c r="O116" s="114"/>
    </row>
    <row r="117" spans="1:15" x14ac:dyDescent="0.25">
      <c r="A117" s="106">
        <f t="shared" si="1"/>
        <v>112</v>
      </c>
      <c r="B117" s="97"/>
      <c r="C117" s="234" t="s">
        <v>154</v>
      </c>
      <c r="D117" s="235"/>
      <c r="E117" s="236"/>
      <c r="F117" s="119">
        <v>3818000</v>
      </c>
      <c r="G117" s="77">
        <v>3303499</v>
      </c>
      <c r="H117" s="117">
        <v>2676233</v>
      </c>
      <c r="I117" s="80"/>
      <c r="J117" s="80"/>
      <c r="K117" s="80">
        <v>2676233</v>
      </c>
      <c r="L117" s="81">
        <v>2676232.25</v>
      </c>
      <c r="M117" s="81">
        <v>0</v>
      </c>
      <c r="N117" s="113">
        <v>0.75</v>
      </c>
      <c r="O117" s="114"/>
    </row>
    <row r="118" spans="1:15" x14ac:dyDescent="0.25">
      <c r="A118" s="106">
        <f t="shared" si="1"/>
        <v>113</v>
      </c>
      <c r="B118" s="97"/>
      <c r="C118" s="234" t="s">
        <v>136</v>
      </c>
      <c r="D118" s="235"/>
      <c r="E118" s="236"/>
      <c r="F118" s="119">
        <v>1261000</v>
      </c>
      <c r="G118" s="77">
        <v>1091070</v>
      </c>
      <c r="H118" s="117">
        <v>793297</v>
      </c>
      <c r="I118" s="77"/>
      <c r="J118" s="77"/>
      <c r="K118" s="80">
        <v>793297</v>
      </c>
      <c r="L118" s="81">
        <v>793297.08000000007</v>
      </c>
      <c r="M118" s="81">
        <v>0</v>
      </c>
      <c r="N118" s="113">
        <v>-8.0000000074505806E-2</v>
      </c>
      <c r="O118" s="114"/>
    </row>
    <row r="119" spans="1:15" x14ac:dyDescent="0.25">
      <c r="A119" s="106">
        <f t="shared" si="1"/>
        <v>114</v>
      </c>
      <c r="B119" s="97"/>
      <c r="C119" s="234" t="s">
        <v>184</v>
      </c>
      <c r="D119" s="235"/>
      <c r="E119" s="236"/>
      <c r="F119" s="119">
        <v>827000</v>
      </c>
      <c r="G119" s="77">
        <v>715556</v>
      </c>
      <c r="H119" s="117">
        <v>715556</v>
      </c>
      <c r="I119" s="77"/>
      <c r="J119" s="77"/>
      <c r="K119" s="80">
        <v>715556</v>
      </c>
      <c r="L119" s="81">
        <v>584559.96</v>
      </c>
      <c r="M119" s="81">
        <v>0</v>
      </c>
      <c r="N119" s="113">
        <v>130996.04000000004</v>
      </c>
      <c r="O119" s="114"/>
    </row>
    <row r="120" spans="1:15" x14ac:dyDescent="0.25">
      <c r="A120" s="106">
        <f t="shared" si="1"/>
        <v>115</v>
      </c>
      <c r="B120" s="97"/>
      <c r="C120" s="234" t="s">
        <v>167</v>
      </c>
      <c r="D120" s="235"/>
      <c r="E120" s="236"/>
      <c r="F120" s="119">
        <v>1279000</v>
      </c>
      <c r="G120" s="77">
        <v>1106649</v>
      </c>
      <c r="H120" s="117">
        <v>1160531</v>
      </c>
      <c r="I120" s="80"/>
      <c r="J120" s="80"/>
      <c r="K120" s="80">
        <v>1160531</v>
      </c>
      <c r="L120" s="81">
        <v>1147660.42</v>
      </c>
      <c r="M120" s="81">
        <v>0</v>
      </c>
      <c r="N120" s="113">
        <v>12870.580000000075</v>
      </c>
      <c r="O120" s="114"/>
    </row>
    <row r="121" spans="1:15" x14ac:dyDescent="0.25">
      <c r="A121" s="106">
        <f t="shared" si="1"/>
        <v>116</v>
      </c>
      <c r="B121" s="97"/>
      <c r="C121" s="234" t="s">
        <v>116</v>
      </c>
      <c r="D121" s="235"/>
      <c r="E121" s="236"/>
      <c r="F121" s="119">
        <v>2064000</v>
      </c>
      <c r="G121" s="77">
        <v>1785860</v>
      </c>
      <c r="H121" s="117">
        <v>3298889</v>
      </c>
      <c r="I121" s="77"/>
      <c r="J121" s="77"/>
      <c r="K121" s="80">
        <v>3298889</v>
      </c>
      <c r="L121" s="81">
        <v>203403.47</v>
      </c>
      <c r="M121" s="81">
        <v>1624772.3</v>
      </c>
      <c r="N121" s="113">
        <v>1470713.2299999997</v>
      </c>
      <c r="O121" s="114"/>
    </row>
    <row r="122" spans="1:15" x14ac:dyDescent="0.25">
      <c r="A122" s="106">
        <f t="shared" si="1"/>
        <v>117</v>
      </c>
      <c r="B122" s="97"/>
      <c r="C122" s="234" t="s">
        <v>146</v>
      </c>
      <c r="D122" s="235"/>
      <c r="E122" s="236"/>
      <c r="F122" s="119">
        <v>1336000</v>
      </c>
      <c r="G122" s="77">
        <v>1155963</v>
      </c>
      <c r="H122" s="117">
        <v>1173304</v>
      </c>
      <c r="I122" s="77"/>
      <c r="J122" s="77"/>
      <c r="K122" s="80">
        <v>1173304</v>
      </c>
      <c r="L122" s="81">
        <v>761664.75</v>
      </c>
      <c r="M122" s="81">
        <v>213929.66</v>
      </c>
      <c r="N122" s="113">
        <v>197709.59</v>
      </c>
      <c r="O122" s="114"/>
    </row>
    <row r="123" spans="1:15" x14ac:dyDescent="0.25">
      <c r="A123" s="106">
        <f t="shared" si="1"/>
        <v>118</v>
      </c>
      <c r="B123" s="97"/>
      <c r="C123" s="234" t="s">
        <v>137</v>
      </c>
      <c r="D123" s="235"/>
      <c r="E123" s="236"/>
      <c r="F123" s="119">
        <v>467000</v>
      </c>
      <c r="G123" s="77">
        <v>404067</v>
      </c>
      <c r="H123" s="117">
        <v>408000</v>
      </c>
      <c r="I123" s="77"/>
      <c r="J123" s="77"/>
      <c r="K123" s="80">
        <v>408000</v>
      </c>
      <c r="L123" s="81">
        <v>28478.75</v>
      </c>
      <c r="M123" s="81">
        <v>0</v>
      </c>
      <c r="N123" s="113">
        <v>379521.25</v>
      </c>
      <c r="O123" s="114"/>
    </row>
    <row r="124" spans="1:15" x14ac:dyDescent="0.25">
      <c r="A124" s="106">
        <f t="shared" si="1"/>
        <v>119</v>
      </c>
      <c r="B124" s="97"/>
      <c r="C124" s="234" t="s">
        <v>138</v>
      </c>
      <c r="D124" s="235"/>
      <c r="E124" s="236"/>
      <c r="F124" s="119">
        <v>3517000</v>
      </c>
      <c r="G124" s="77">
        <v>3043060</v>
      </c>
      <c r="H124" s="117">
        <v>1987945</v>
      </c>
      <c r="I124" s="77"/>
      <c r="J124" s="77"/>
      <c r="K124" s="80">
        <v>1987945</v>
      </c>
      <c r="L124" s="81">
        <v>1987944.03</v>
      </c>
      <c r="M124" s="81">
        <v>0</v>
      </c>
      <c r="N124" s="113">
        <v>0.96999999997206032</v>
      </c>
      <c r="O124" s="114"/>
    </row>
    <row r="125" spans="1:15" x14ac:dyDescent="0.25">
      <c r="A125" s="106">
        <f t="shared" si="1"/>
        <v>120</v>
      </c>
      <c r="B125" s="97"/>
      <c r="C125" s="234" t="s">
        <v>185</v>
      </c>
      <c r="D125" s="235"/>
      <c r="E125" s="236"/>
      <c r="F125" s="119">
        <v>610000</v>
      </c>
      <c r="G125" s="77">
        <v>527800</v>
      </c>
      <c r="H125" s="117">
        <v>229669</v>
      </c>
      <c r="I125" s="77"/>
      <c r="J125" s="77"/>
      <c r="K125" s="80">
        <v>229669</v>
      </c>
      <c r="L125" s="81">
        <v>213814.47999999998</v>
      </c>
      <c r="M125" s="81">
        <v>3855</v>
      </c>
      <c r="N125" s="113">
        <v>11999.520000000019</v>
      </c>
      <c r="O125" s="114"/>
    </row>
    <row r="126" spans="1:15" x14ac:dyDescent="0.25">
      <c r="A126" s="106">
        <f t="shared" si="1"/>
        <v>121</v>
      </c>
      <c r="B126" s="97"/>
      <c r="C126" s="234" t="s">
        <v>191</v>
      </c>
      <c r="D126" s="235"/>
      <c r="E126" s="236"/>
      <c r="F126" s="119">
        <v>18000</v>
      </c>
      <c r="G126" s="77">
        <v>15575</v>
      </c>
      <c r="H126" s="117">
        <v>32344</v>
      </c>
      <c r="I126" s="77"/>
      <c r="J126" s="77"/>
      <c r="K126" s="80">
        <v>32344</v>
      </c>
      <c r="L126" s="81">
        <v>29467.19</v>
      </c>
      <c r="M126" s="81">
        <v>0</v>
      </c>
      <c r="N126" s="113">
        <v>2876.8100000000013</v>
      </c>
      <c r="O126" s="114"/>
    </row>
    <row r="127" spans="1:15" x14ac:dyDescent="0.25">
      <c r="A127" s="106">
        <f t="shared" si="1"/>
        <v>122</v>
      </c>
      <c r="B127" s="97"/>
      <c r="C127" s="234" t="s">
        <v>162</v>
      </c>
      <c r="D127" s="235"/>
      <c r="E127" s="236"/>
      <c r="F127" s="119">
        <v>1642000</v>
      </c>
      <c r="G127" s="77">
        <v>1420729</v>
      </c>
      <c r="H127" s="117">
        <v>1800000</v>
      </c>
      <c r="I127" s="80"/>
      <c r="J127" s="80"/>
      <c r="K127" s="80">
        <v>1800000</v>
      </c>
      <c r="L127" s="81">
        <v>1660961.11</v>
      </c>
      <c r="M127" s="81">
        <v>21487.55</v>
      </c>
      <c r="N127" s="113">
        <v>117551.33999999989</v>
      </c>
      <c r="O127" s="114"/>
    </row>
    <row r="128" spans="1:15" x14ac:dyDescent="0.25">
      <c r="A128" s="106">
        <f t="shared" si="1"/>
        <v>123</v>
      </c>
      <c r="B128" s="97"/>
      <c r="C128" s="234" t="s">
        <v>151</v>
      </c>
      <c r="D128" s="235"/>
      <c r="E128" s="236"/>
      <c r="F128" s="119">
        <v>2408000</v>
      </c>
      <c r="G128" s="77">
        <v>2083506</v>
      </c>
      <c r="H128" s="117">
        <v>1838135</v>
      </c>
      <c r="I128" s="77"/>
      <c r="J128" s="77"/>
      <c r="K128" s="80">
        <v>1838135</v>
      </c>
      <c r="L128" s="81">
        <v>1535184.5899999999</v>
      </c>
      <c r="M128" s="81">
        <v>10336.25</v>
      </c>
      <c r="N128" s="113">
        <v>292614.16000000015</v>
      </c>
      <c r="O128" s="114"/>
    </row>
    <row r="129" spans="1:15" x14ac:dyDescent="0.25">
      <c r="A129" s="106">
        <f t="shared" si="1"/>
        <v>124</v>
      </c>
      <c r="B129" s="97"/>
      <c r="C129" s="234" t="s">
        <v>188</v>
      </c>
      <c r="D129" s="235"/>
      <c r="E129" s="236"/>
      <c r="F129" s="119">
        <v>135000</v>
      </c>
      <c r="G129" s="77">
        <v>116808</v>
      </c>
      <c r="H129" s="117">
        <v>400000</v>
      </c>
      <c r="I129" s="77"/>
      <c r="J129" s="77"/>
      <c r="K129" s="80">
        <v>400000</v>
      </c>
      <c r="L129" s="81">
        <v>37776.630000000005</v>
      </c>
      <c r="M129" s="81">
        <v>88028.87</v>
      </c>
      <c r="N129" s="113">
        <v>274194.5</v>
      </c>
      <c r="O129" s="114"/>
    </row>
    <row r="130" spans="1:15" x14ac:dyDescent="0.25">
      <c r="A130" s="106">
        <f t="shared" si="1"/>
        <v>125</v>
      </c>
      <c r="B130" s="97"/>
      <c r="C130" s="234" t="s">
        <v>139</v>
      </c>
      <c r="D130" s="235"/>
      <c r="E130" s="236"/>
      <c r="F130" s="119">
        <v>2437000</v>
      </c>
      <c r="G130" s="77">
        <v>2108598</v>
      </c>
      <c r="H130" s="117">
        <v>1487443</v>
      </c>
      <c r="I130" s="77"/>
      <c r="J130" s="77"/>
      <c r="K130" s="80">
        <v>1487443</v>
      </c>
      <c r="L130" s="81">
        <v>1487443.8599999999</v>
      </c>
      <c r="M130" s="81">
        <v>0</v>
      </c>
      <c r="N130" s="113">
        <v>-0.85999999986961484</v>
      </c>
      <c r="O130" s="114"/>
    </row>
    <row r="131" spans="1:15" x14ac:dyDescent="0.25">
      <c r="A131" s="106">
        <f t="shared" si="1"/>
        <v>126</v>
      </c>
      <c r="B131" s="97"/>
      <c r="C131" s="234" t="s">
        <v>140</v>
      </c>
      <c r="D131" s="235"/>
      <c r="E131" s="236"/>
      <c r="F131" s="119">
        <v>2860000</v>
      </c>
      <c r="G131" s="77">
        <v>2474597</v>
      </c>
      <c r="H131" s="117">
        <v>1624461</v>
      </c>
      <c r="I131" s="77"/>
      <c r="J131" s="77"/>
      <c r="K131" s="80">
        <v>1624461</v>
      </c>
      <c r="L131" s="81">
        <v>1624461.8900000001</v>
      </c>
      <c r="M131" s="81">
        <v>0</v>
      </c>
      <c r="N131" s="113">
        <v>-0.89000000013038516</v>
      </c>
      <c r="O131" s="114"/>
    </row>
    <row r="132" spans="1:15" x14ac:dyDescent="0.25">
      <c r="A132" s="106">
        <f t="shared" si="1"/>
        <v>127</v>
      </c>
      <c r="B132" s="97"/>
      <c r="C132" s="234" t="s">
        <v>141</v>
      </c>
      <c r="D132" s="235"/>
      <c r="E132" s="236"/>
      <c r="F132" s="119">
        <v>1997000</v>
      </c>
      <c r="G132" s="77">
        <v>1727893</v>
      </c>
      <c r="H132" s="117">
        <v>1382971</v>
      </c>
      <c r="I132" s="77"/>
      <c r="J132" s="77"/>
      <c r="K132" s="80">
        <v>1382971</v>
      </c>
      <c r="L132" s="81">
        <v>1196701.33</v>
      </c>
      <c r="M132" s="81">
        <v>91172.97</v>
      </c>
      <c r="N132" s="113">
        <v>95096.699999999924</v>
      </c>
      <c r="O132" s="114"/>
    </row>
    <row r="133" spans="1:15" x14ac:dyDescent="0.25">
      <c r="A133" s="106">
        <f t="shared" si="1"/>
        <v>128</v>
      </c>
      <c r="B133" s="97"/>
      <c r="C133" s="234" t="s">
        <v>170</v>
      </c>
      <c r="D133" s="235"/>
      <c r="E133" s="236"/>
      <c r="F133" s="119">
        <v>988000</v>
      </c>
      <c r="G133" s="77">
        <v>854861</v>
      </c>
      <c r="H133" s="117">
        <v>991193</v>
      </c>
      <c r="I133" s="80"/>
      <c r="J133" s="77"/>
      <c r="K133" s="80">
        <v>991193</v>
      </c>
      <c r="L133" s="81">
        <v>991192.94000000006</v>
      </c>
      <c r="M133" s="81">
        <v>0</v>
      </c>
      <c r="N133" s="113">
        <v>5.9999999939464033E-2</v>
      </c>
      <c r="O133" s="114"/>
    </row>
    <row r="134" spans="1:15" x14ac:dyDescent="0.25">
      <c r="A134" s="106">
        <f t="shared" si="1"/>
        <v>129</v>
      </c>
      <c r="B134" s="97"/>
      <c r="C134" s="234" t="s">
        <v>194</v>
      </c>
      <c r="D134" s="235"/>
      <c r="E134" s="236"/>
      <c r="F134" s="119">
        <v>383000</v>
      </c>
      <c r="G134" s="77">
        <v>331389</v>
      </c>
      <c r="H134" s="117">
        <v>362942</v>
      </c>
      <c r="I134" s="77"/>
      <c r="J134" s="77"/>
      <c r="K134" s="80">
        <v>362942</v>
      </c>
      <c r="L134" s="81">
        <v>315719.59999999998</v>
      </c>
      <c r="M134" s="81">
        <v>32649.9</v>
      </c>
      <c r="N134" s="113">
        <v>14572.500000000022</v>
      </c>
      <c r="O134" s="114"/>
    </row>
    <row r="135" spans="1:15" ht="15" customHeight="1" x14ac:dyDescent="0.25">
      <c r="A135" s="106">
        <f t="shared" si="1"/>
        <v>130</v>
      </c>
      <c r="B135" s="97"/>
      <c r="C135" s="234" t="s">
        <v>192</v>
      </c>
      <c r="D135" s="235"/>
      <c r="E135" s="236"/>
      <c r="F135" s="119">
        <v>52000</v>
      </c>
      <c r="G135" s="77">
        <v>44995</v>
      </c>
      <c r="H135" s="117">
        <v>2520</v>
      </c>
      <c r="I135" s="77"/>
      <c r="J135" s="77"/>
      <c r="K135" s="80">
        <v>2520</v>
      </c>
      <c r="L135" s="81">
        <v>2520</v>
      </c>
      <c r="M135" s="81">
        <v>0</v>
      </c>
      <c r="N135" s="113">
        <v>0</v>
      </c>
      <c r="O135" s="114"/>
    </row>
    <row r="136" spans="1:15" x14ac:dyDescent="0.25">
      <c r="A136" s="106">
        <f t="shared" si="1"/>
        <v>131</v>
      </c>
      <c r="B136" s="97"/>
      <c r="C136" s="234" t="s">
        <v>142</v>
      </c>
      <c r="D136" s="235"/>
      <c r="E136" s="236"/>
      <c r="F136" s="119">
        <v>260000</v>
      </c>
      <c r="G136" s="77">
        <v>224965</v>
      </c>
      <c r="H136" s="117">
        <v>246814</v>
      </c>
      <c r="I136" s="77"/>
      <c r="J136" s="77"/>
      <c r="K136" s="80">
        <v>246814</v>
      </c>
      <c r="L136" s="81">
        <v>239327.75</v>
      </c>
      <c r="M136" s="81">
        <v>0</v>
      </c>
      <c r="N136" s="113">
        <v>7486.25</v>
      </c>
      <c r="O136" s="114"/>
    </row>
    <row r="137" spans="1:15" x14ac:dyDescent="0.25">
      <c r="A137" s="106">
        <f t="shared" ref="A137:A176" si="2">A136+1</f>
        <v>132</v>
      </c>
      <c r="B137" s="97"/>
      <c r="C137" s="234" t="s">
        <v>143</v>
      </c>
      <c r="D137" s="235"/>
      <c r="E137" s="236"/>
      <c r="F137" s="119">
        <v>733000</v>
      </c>
      <c r="G137" s="77">
        <v>634222</v>
      </c>
      <c r="H137" s="117">
        <v>962434</v>
      </c>
      <c r="I137" s="77"/>
      <c r="J137" s="77"/>
      <c r="K137" s="80">
        <v>962434</v>
      </c>
      <c r="L137" s="81">
        <v>928521.88</v>
      </c>
      <c r="M137" s="81">
        <v>75026.039999999994</v>
      </c>
      <c r="N137" s="113">
        <v>-41113.919999999998</v>
      </c>
      <c r="O137" s="114"/>
    </row>
    <row r="138" spans="1:15" x14ac:dyDescent="0.25">
      <c r="A138" s="106">
        <f t="shared" si="2"/>
        <v>133</v>
      </c>
      <c r="B138" s="97"/>
      <c r="C138" s="234" t="s">
        <v>156</v>
      </c>
      <c r="D138" s="235"/>
      <c r="E138" s="236"/>
      <c r="F138" s="119">
        <v>2067000</v>
      </c>
      <c r="G138" s="77">
        <v>1788458</v>
      </c>
      <c r="H138" s="117">
        <v>1913742</v>
      </c>
      <c r="I138" s="80"/>
      <c r="J138" s="80"/>
      <c r="K138" s="80">
        <v>1913742</v>
      </c>
      <c r="L138" s="81">
        <v>1894428.7399999998</v>
      </c>
      <c r="M138" s="81">
        <v>0</v>
      </c>
      <c r="N138" s="113">
        <v>19313.260000000242</v>
      </c>
      <c r="O138" s="114"/>
    </row>
    <row r="139" spans="1:15" x14ac:dyDescent="0.25">
      <c r="A139" s="106">
        <f t="shared" si="2"/>
        <v>134</v>
      </c>
      <c r="B139" s="97"/>
      <c r="C139" s="234" t="s">
        <v>144</v>
      </c>
      <c r="D139" s="235"/>
      <c r="E139" s="236"/>
      <c r="F139" s="119">
        <v>967000</v>
      </c>
      <c r="G139" s="77">
        <v>836688</v>
      </c>
      <c r="H139" s="117">
        <v>940000</v>
      </c>
      <c r="I139" s="77"/>
      <c r="J139" s="77"/>
      <c r="K139" s="80">
        <v>940000</v>
      </c>
      <c r="L139" s="81">
        <v>909636.63</v>
      </c>
      <c r="M139" s="81">
        <v>18.95</v>
      </c>
      <c r="N139" s="113">
        <v>30344.419999999995</v>
      </c>
      <c r="O139" s="114"/>
    </row>
    <row r="140" spans="1:15" x14ac:dyDescent="0.25">
      <c r="A140" s="106">
        <f t="shared" si="2"/>
        <v>135</v>
      </c>
      <c r="B140" s="97"/>
      <c r="C140" s="234" t="s">
        <v>96</v>
      </c>
      <c r="D140" s="235"/>
      <c r="E140" s="236"/>
      <c r="F140" s="119">
        <v>7275000</v>
      </c>
      <c r="G140" s="77">
        <v>6294640</v>
      </c>
      <c r="H140" s="117">
        <v>5429695</v>
      </c>
      <c r="I140" s="77"/>
      <c r="J140" s="77"/>
      <c r="K140" s="80">
        <v>5429695</v>
      </c>
      <c r="L140" s="81">
        <v>5032018.2199999988</v>
      </c>
      <c r="M140" s="81">
        <v>9754.68</v>
      </c>
      <c r="N140" s="113">
        <v>387922.1000000012</v>
      </c>
      <c r="O140" s="114"/>
    </row>
    <row r="141" spans="1:15" ht="15" customHeight="1" x14ac:dyDescent="0.25">
      <c r="A141" s="106">
        <f t="shared" si="2"/>
        <v>136</v>
      </c>
      <c r="B141" s="97"/>
      <c r="C141" s="234" t="s">
        <v>173</v>
      </c>
      <c r="D141" s="235"/>
      <c r="E141" s="236"/>
      <c r="F141" s="119">
        <v>73000</v>
      </c>
      <c r="G141" s="77">
        <v>63162</v>
      </c>
      <c r="H141" s="117">
        <v>63162</v>
      </c>
      <c r="I141" s="77"/>
      <c r="J141" s="77"/>
      <c r="K141" s="80">
        <v>63162</v>
      </c>
      <c r="L141" s="81">
        <v>6875</v>
      </c>
      <c r="M141" s="81">
        <v>0</v>
      </c>
      <c r="N141" s="113">
        <v>56287</v>
      </c>
      <c r="O141" s="114"/>
    </row>
    <row r="142" spans="1:15" x14ac:dyDescent="0.25">
      <c r="A142" s="106">
        <f t="shared" si="2"/>
        <v>137</v>
      </c>
      <c r="B142" s="97"/>
      <c r="C142" s="234" t="s">
        <v>145</v>
      </c>
      <c r="D142" s="235"/>
      <c r="E142" s="236"/>
      <c r="F142" s="119">
        <v>2584000</v>
      </c>
      <c r="G142" s="77">
        <v>2235788</v>
      </c>
      <c r="H142" s="117">
        <v>1613291</v>
      </c>
      <c r="I142" s="77"/>
      <c r="J142" s="77"/>
      <c r="K142" s="80">
        <v>1613291</v>
      </c>
      <c r="L142" s="81">
        <v>1613291.53</v>
      </c>
      <c r="M142" s="81">
        <v>0</v>
      </c>
      <c r="N142" s="113">
        <v>-0.53000000002793968</v>
      </c>
      <c r="O142" s="114"/>
    </row>
    <row r="143" spans="1:15" x14ac:dyDescent="0.25">
      <c r="A143" s="106">
        <f t="shared" si="2"/>
        <v>138</v>
      </c>
      <c r="B143" s="97"/>
      <c r="C143" s="234" t="s">
        <v>110</v>
      </c>
      <c r="D143" s="235"/>
      <c r="E143" s="236"/>
      <c r="F143" s="119">
        <v>2096000</v>
      </c>
      <c r="G143" s="77">
        <v>1813548</v>
      </c>
      <c r="H143" s="117">
        <v>3307685</v>
      </c>
      <c r="I143" s="77"/>
      <c r="J143" s="77"/>
      <c r="K143" s="80">
        <v>3307685</v>
      </c>
      <c r="L143" s="81">
        <v>3305945.0600000005</v>
      </c>
      <c r="M143" s="81">
        <v>0</v>
      </c>
      <c r="N143" s="113">
        <v>1739.9399999994785</v>
      </c>
      <c r="O143" s="114"/>
    </row>
    <row r="144" spans="1:15" x14ac:dyDescent="0.25">
      <c r="A144" s="106">
        <f t="shared" si="2"/>
        <v>139</v>
      </c>
      <c r="B144" s="97"/>
      <c r="C144" s="234" t="s">
        <v>171</v>
      </c>
      <c r="D144" s="235"/>
      <c r="E144" s="236"/>
      <c r="F144" s="119">
        <v>1344000</v>
      </c>
      <c r="G144" s="77">
        <v>1162887</v>
      </c>
      <c r="H144" s="117">
        <v>1162887</v>
      </c>
      <c r="I144" s="77"/>
      <c r="J144" s="77"/>
      <c r="K144" s="80">
        <v>1162887</v>
      </c>
      <c r="L144" s="81">
        <v>1093193.18</v>
      </c>
      <c r="M144" s="81">
        <v>0</v>
      </c>
      <c r="N144" s="113">
        <v>69693.820000000065</v>
      </c>
      <c r="O144" s="114"/>
    </row>
    <row r="145" spans="1:15" x14ac:dyDescent="0.25">
      <c r="A145" s="106">
        <f t="shared" si="2"/>
        <v>140</v>
      </c>
      <c r="B145" s="97"/>
      <c r="C145" s="234" t="s">
        <v>164</v>
      </c>
      <c r="D145" s="235"/>
      <c r="E145" s="236"/>
      <c r="F145" s="119">
        <v>431000</v>
      </c>
      <c r="G145" s="77">
        <v>372922</v>
      </c>
      <c r="H145" s="117">
        <v>759428</v>
      </c>
      <c r="I145" s="80"/>
      <c r="J145" s="80"/>
      <c r="K145" s="80">
        <v>759428</v>
      </c>
      <c r="L145" s="81">
        <v>759422</v>
      </c>
      <c r="M145" s="81">
        <v>0</v>
      </c>
      <c r="N145" s="113">
        <v>6</v>
      </c>
      <c r="O145" s="114"/>
    </row>
    <row r="146" spans="1:15" x14ac:dyDescent="0.25">
      <c r="A146" s="106">
        <f t="shared" si="2"/>
        <v>141</v>
      </c>
      <c r="B146" s="97"/>
      <c r="C146" s="234" t="s">
        <v>155</v>
      </c>
      <c r="D146" s="235"/>
      <c r="E146" s="236"/>
      <c r="F146" s="119">
        <v>1317000</v>
      </c>
      <c r="G146" s="77">
        <v>1139526</v>
      </c>
      <c r="H146" s="117">
        <v>1150218</v>
      </c>
      <c r="I146" s="80"/>
      <c r="J146" s="80"/>
      <c r="K146" s="80">
        <v>1150218</v>
      </c>
      <c r="L146" s="81">
        <v>980877.99999999988</v>
      </c>
      <c r="M146" s="81">
        <v>0</v>
      </c>
      <c r="N146" s="113">
        <v>169340.00000000012</v>
      </c>
      <c r="O146" s="114"/>
    </row>
    <row r="147" spans="1:15" x14ac:dyDescent="0.25">
      <c r="A147" s="106">
        <f t="shared" si="2"/>
        <v>142</v>
      </c>
      <c r="B147" s="97"/>
      <c r="C147" s="234" t="s">
        <v>152</v>
      </c>
      <c r="D147" s="235"/>
      <c r="E147" s="236"/>
      <c r="F147" s="119">
        <v>558000</v>
      </c>
      <c r="G147" s="77">
        <v>482805</v>
      </c>
      <c r="H147" s="117">
        <v>612624</v>
      </c>
      <c r="I147" s="77"/>
      <c r="J147" s="77"/>
      <c r="K147" s="80">
        <v>612624</v>
      </c>
      <c r="L147" s="81">
        <v>573087.65</v>
      </c>
      <c r="M147" s="81">
        <v>7645</v>
      </c>
      <c r="N147" s="113">
        <v>31891.349999999977</v>
      </c>
      <c r="O147" s="114"/>
    </row>
    <row r="148" spans="1:15" x14ac:dyDescent="0.25">
      <c r="A148" s="106">
        <f t="shared" si="2"/>
        <v>143</v>
      </c>
      <c r="B148" s="97"/>
      <c r="C148" s="234" t="s">
        <v>147</v>
      </c>
      <c r="D148" s="235"/>
      <c r="E148" s="236"/>
      <c r="F148" s="119">
        <v>2480000</v>
      </c>
      <c r="G148" s="77">
        <v>2145802</v>
      </c>
      <c r="H148" s="117">
        <v>508307</v>
      </c>
      <c r="I148" s="77"/>
      <c r="J148" s="77"/>
      <c r="K148" s="80">
        <v>508307</v>
      </c>
      <c r="L148" s="81">
        <v>508305.5</v>
      </c>
      <c r="M148" s="81">
        <v>0</v>
      </c>
      <c r="N148" s="113">
        <v>1.5</v>
      </c>
      <c r="O148" s="114"/>
    </row>
    <row r="149" spans="1:15" x14ac:dyDescent="0.25">
      <c r="A149" s="106">
        <f t="shared" si="2"/>
        <v>144</v>
      </c>
      <c r="B149" s="97"/>
      <c r="C149" s="234" t="s">
        <v>148</v>
      </c>
      <c r="D149" s="235"/>
      <c r="E149" s="236"/>
      <c r="F149" s="119">
        <v>986000</v>
      </c>
      <c r="G149" s="77">
        <v>853132</v>
      </c>
      <c r="H149" s="117">
        <v>325222</v>
      </c>
      <c r="I149" s="77"/>
      <c r="J149" s="77"/>
      <c r="K149" s="80">
        <v>325222</v>
      </c>
      <c r="L149" s="81">
        <v>320222.79000000004</v>
      </c>
      <c r="M149" s="81">
        <v>0</v>
      </c>
      <c r="N149" s="113">
        <v>4999.2099999999627</v>
      </c>
      <c r="O149" s="114"/>
    </row>
    <row r="150" spans="1:15" x14ac:dyDescent="0.25">
      <c r="A150" s="106">
        <f t="shared" si="2"/>
        <v>145</v>
      </c>
      <c r="B150" s="97"/>
      <c r="C150" s="264" t="s">
        <v>46</v>
      </c>
      <c r="D150" s="265"/>
      <c r="E150" s="266"/>
      <c r="F150" s="122">
        <v>241091000</v>
      </c>
      <c r="G150" s="122">
        <v>208601000</v>
      </c>
      <c r="H150" s="122">
        <v>226326450</v>
      </c>
      <c r="I150" s="122">
        <v>0</v>
      </c>
      <c r="J150" s="122">
        <v>0</v>
      </c>
      <c r="K150" s="122">
        <v>226326450</v>
      </c>
      <c r="L150" s="122">
        <v>170900963.03000003</v>
      </c>
      <c r="M150" s="122">
        <v>16415066.040000003</v>
      </c>
      <c r="N150" s="122">
        <v>39010420.93</v>
      </c>
      <c r="O150" s="123"/>
    </row>
    <row r="151" spans="1:15" ht="15.75" x14ac:dyDescent="0.25">
      <c r="A151" s="106">
        <f t="shared" si="2"/>
        <v>146</v>
      </c>
      <c r="B151" s="97"/>
      <c r="C151" s="129" t="s">
        <v>44</v>
      </c>
      <c r="D151" s="130"/>
      <c r="E151" s="130"/>
      <c r="F151" s="131"/>
      <c r="G151" s="131"/>
      <c r="H151" s="131"/>
      <c r="I151" s="132"/>
      <c r="J151" s="132"/>
      <c r="K151" s="133"/>
      <c r="L151" s="134"/>
      <c r="M151" s="134"/>
      <c r="N151" s="135"/>
      <c r="O151" s="110"/>
    </row>
    <row r="152" spans="1:15" x14ac:dyDescent="0.25">
      <c r="A152" s="106">
        <f t="shared" si="2"/>
        <v>147</v>
      </c>
      <c r="B152" s="97"/>
      <c r="C152" s="234" t="s">
        <v>29</v>
      </c>
      <c r="D152" s="235"/>
      <c r="E152" s="236"/>
      <c r="F152" s="119">
        <v>30000000</v>
      </c>
      <c r="G152" s="77">
        <v>30000000</v>
      </c>
      <c r="H152" s="77">
        <v>18054201</v>
      </c>
      <c r="I152" s="77"/>
      <c r="J152" s="117"/>
      <c r="K152" s="117">
        <v>18054201</v>
      </c>
      <c r="L152" s="81">
        <v>11465748.85</v>
      </c>
      <c r="M152" s="81">
        <v>0</v>
      </c>
      <c r="N152" s="117">
        <v>6588452.1500000004</v>
      </c>
      <c r="O152" s="114"/>
    </row>
    <row r="153" spans="1:15" x14ac:dyDescent="0.25">
      <c r="A153" s="106">
        <f t="shared" si="2"/>
        <v>148</v>
      </c>
      <c r="B153" s="97"/>
      <c r="C153" s="234" t="s">
        <v>31</v>
      </c>
      <c r="D153" s="235"/>
      <c r="E153" s="236"/>
      <c r="F153" s="119">
        <v>1513000</v>
      </c>
      <c r="G153" s="77">
        <v>1513000</v>
      </c>
      <c r="H153" s="77">
        <v>2315722</v>
      </c>
      <c r="I153" s="77"/>
      <c r="J153" s="117"/>
      <c r="K153" s="117">
        <v>2315722</v>
      </c>
      <c r="L153" s="81">
        <v>2617402.04</v>
      </c>
      <c r="M153" s="81">
        <v>10652.89</v>
      </c>
      <c r="N153" s="117">
        <v>-312332.93000000005</v>
      </c>
      <c r="O153" s="114"/>
    </row>
    <row r="154" spans="1:15" x14ac:dyDescent="0.25">
      <c r="A154" s="106">
        <f t="shared" si="2"/>
        <v>149</v>
      </c>
      <c r="B154" s="97"/>
      <c r="C154" s="234" t="s">
        <v>30</v>
      </c>
      <c r="D154" s="235"/>
      <c r="E154" s="236"/>
      <c r="F154" s="119">
        <v>5000000</v>
      </c>
      <c r="G154" s="77">
        <v>5000000</v>
      </c>
      <c r="H154" s="77">
        <v>4414275</v>
      </c>
      <c r="I154" s="77"/>
      <c r="J154" s="117"/>
      <c r="K154" s="117">
        <v>4414275</v>
      </c>
      <c r="L154" s="81">
        <v>2739002.5800000005</v>
      </c>
      <c r="M154" s="81">
        <v>1552.24</v>
      </c>
      <c r="N154" s="117">
        <v>1673720.1799999995</v>
      </c>
      <c r="O154" s="114"/>
    </row>
    <row r="155" spans="1:15" x14ac:dyDescent="0.25">
      <c r="A155" s="106">
        <f t="shared" si="2"/>
        <v>150</v>
      </c>
      <c r="B155" s="97"/>
      <c r="C155" s="234" t="s">
        <v>26</v>
      </c>
      <c r="D155" s="235"/>
      <c r="E155" s="236"/>
      <c r="F155" s="119">
        <v>4408000</v>
      </c>
      <c r="G155" s="77">
        <v>4408000</v>
      </c>
      <c r="H155" s="77">
        <v>3648559</v>
      </c>
      <c r="I155" s="77"/>
      <c r="J155" s="77"/>
      <c r="K155" s="117">
        <v>3648559</v>
      </c>
      <c r="L155" s="81">
        <v>2415529.89</v>
      </c>
      <c r="M155" s="81">
        <v>876494</v>
      </c>
      <c r="N155" s="77">
        <v>356535.10999999987</v>
      </c>
      <c r="O155" s="114"/>
    </row>
    <row r="156" spans="1:15" x14ac:dyDescent="0.25">
      <c r="A156" s="106">
        <f t="shared" si="2"/>
        <v>151</v>
      </c>
      <c r="B156" s="97"/>
      <c r="C156" s="234" t="s">
        <v>411</v>
      </c>
      <c r="D156" s="235"/>
      <c r="E156" s="236"/>
      <c r="F156" s="119">
        <v>3100000</v>
      </c>
      <c r="G156" s="77">
        <v>3100000</v>
      </c>
      <c r="H156" s="77">
        <v>3859441</v>
      </c>
      <c r="I156" s="77"/>
      <c r="J156" s="77"/>
      <c r="K156" s="117">
        <v>3859441</v>
      </c>
      <c r="L156" s="81">
        <v>3413722.96</v>
      </c>
      <c r="M156" s="81">
        <v>151196.51000000024</v>
      </c>
      <c r="N156" s="117">
        <v>294521.5299999998</v>
      </c>
      <c r="O156" s="114"/>
    </row>
    <row r="157" spans="1:15" x14ac:dyDescent="0.25">
      <c r="A157" s="106">
        <f t="shared" si="2"/>
        <v>152</v>
      </c>
      <c r="B157" s="97"/>
      <c r="C157" s="234" t="s">
        <v>28</v>
      </c>
      <c r="D157" s="235"/>
      <c r="E157" s="236"/>
      <c r="F157" s="119">
        <v>55500000</v>
      </c>
      <c r="G157" s="77">
        <v>55500000</v>
      </c>
      <c r="H157" s="77">
        <v>54690340</v>
      </c>
      <c r="I157" s="77"/>
      <c r="J157" s="77"/>
      <c r="K157" s="117">
        <v>54690340</v>
      </c>
      <c r="L157" s="81">
        <v>47735680.060000002</v>
      </c>
      <c r="M157" s="81">
        <v>1979557.9399999997</v>
      </c>
      <c r="N157" s="117">
        <v>4975101.9999999981</v>
      </c>
      <c r="O157" s="114"/>
    </row>
    <row r="158" spans="1:15" x14ac:dyDescent="0.25">
      <c r="A158" s="106">
        <f t="shared" si="2"/>
        <v>153</v>
      </c>
      <c r="B158" s="97"/>
      <c r="C158" s="234" t="s">
        <v>27</v>
      </c>
      <c r="D158" s="235"/>
      <c r="E158" s="236"/>
      <c r="F158" s="119">
        <v>21400000</v>
      </c>
      <c r="G158" s="77">
        <v>21400000</v>
      </c>
      <c r="H158" s="77">
        <v>21400000</v>
      </c>
      <c r="I158" s="77"/>
      <c r="J158" s="77"/>
      <c r="K158" s="117">
        <v>21400000</v>
      </c>
      <c r="L158" s="81">
        <v>20547413.170000002</v>
      </c>
      <c r="M158" s="81">
        <v>0</v>
      </c>
      <c r="N158" s="117">
        <v>852586.82999999821</v>
      </c>
      <c r="O158" s="114"/>
    </row>
    <row r="159" spans="1:15" x14ac:dyDescent="0.25">
      <c r="A159" s="106">
        <f t="shared" si="2"/>
        <v>154</v>
      </c>
      <c r="B159" s="97"/>
      <c r="C159" s="136" t="s">
        <v>34</v>
      </c>
      <c r="D159" s="137"/>
      <c r="E159" s="138"/>
      <c r="F159" s="139">
        <v>0</v>
      </c>
      <c r="G159" s="82">
        <v>1518000</v>
      </c>
      <c r="H159" s="82">
        <v>1518000</v>
      </c>
      <c r="I159" s="82"/>
      <c r="J159" s="82"/>
      <c r="K159" s="140">
        <v>1518000</v>
      </c>
      <c r="L159" s="83">
        <v>231156.00000000003</v>
      </c>
      <c r="M159" s="83">
        <v>24502.92</v>
      </c>
      <c r="N159" s="83">
        <v>1262341.08</v>
      </c>
      <c r="O159" s="114"/>
    </row>
    <row r="160" spans="1:15" x14ac:dyDescent="0.25">
      <c r="A160" s="106">
        <f t="shared" si="2"/>
        <v>155</v>
      </c>
      <c r="B160" s="97"/>
      <c r="C160" s="136" t="s">
        <v>35</v>
      </c>
      <c r="D160" s="137"/>
      <c r="E160" s="138"/>
      <c r="F160" s="139">
        <v>0</v>
      </c>
      <c r="G160" s="82">
        <v>380000</v>
      </c>
      <c r="H160" s="82">
        <v>735796</v>
      </c>
      <c r="I160" s="82"/>
      <c r="J160" s="82"/>
      <c r="K160" s="140">
        <v>735796</v>
      </c>
      <c r="L160" s="83">
        <v>1702243.5200000003</v>
      </c>
      <c r="M160" s="83">
        <v>0</v>
      </c>
      <c r="N160" s="83">
        <v>-966447.52000000025</v>
      </c>
      <c r="O160" s="114"/>
    </row>
    <row r="161" spans="1:15" x14ac:dyDescent="0.25">
      <c r="A161" s="106">
        <f t="shared" si="2"/>
        <v>156</v>
      </c>
      <c r="B161" s="97"/>
      <c r="C161" s="136" t="s">
        <v>36</v>
      </c>
      <c r="D161" s="137"/>
      <c r="E161" s="138"/>
      <c r="F161" s="139">
        <v>0</v>
      </c>
      <c r="G161" s="82">
        <v>1139000</v>
      </c>
      <c r="H161" s="82">
        <v>1468969</v>
      </c>
      <c r="I161" s="82"/>
      <c r="J161" s="82"/>
      <c r="K161" s="140">
        <v>1468969</v>
      </c>
      <c r="L161" s="83">
        <v>2464583.79</v>
      </c>
      <c r="M161" s="83">
        <v>62347.22</v>
      </c>
      <c r="N161" s="83">
        <v>-1057962.01</v>
      </c>
      <c r="O161" s="114"/>
    </row>
    <row r="162" spans="1:15" x14ac:dyDescent="0.25">
      <c r="A162" s="106">
        <f t="shared" si="2"/>
        <v>157</v>
      </c>
      <c r="B162" s="97"/>
      <c r="C162" s="136" t="s">
        <v>37</v>
      </c>
      <c r="D162" s="137"/>
      <c r="E162" s="138"/>
      <c r="F162" s="139">
        <v>0</v>
      </c>
      <c r="G162" s="82">
        <v>949000</v>
      </c>
      <c r="H162" s="82">
        <v>74000</v>
      </c>
      <c r="I162" s="82"/>
      <c r="J162" s="82"/>
      <c r="K162" s="140">
        <v>74000</v>
      </c>
      <c r="L162" s="83">
        <v>30964.370000000003</v>
      </c>
      <c r="M162" s="83">
        <v>0</v>
      </c>
      <c r="N162" s="83">
        <v>43035.63</v>
      </c>
      <c r="O162" s="114"/>
    </row>
    <row r="163" spans="1:15" x14ac:dyDescent="0.25">
      <c r="A163" s="106">
        <f t="shared" si="2"/>
        <v>158</v>
      </c>
      <c r="B163" s="97"/>
      <c r="C163" s="136" t="s">
        <v>33</v>
      </c>
      <c r="D163" s="137"/>
      <c r="E163" s="138"/>
      <c r="F163" s="139">
        <v>0</v>
      </c>
      <c r="G163" s="82">
        <v>3416000</v>
      </c>
      <c r="H163" s="82">
        <v>1516000</v>
      </c>
      <c r="I163" s="82"/>
      <c r="J163" s="82"/>
      <c r="K163" s="140">
        <v>1516000</v>
      </c>
      <c r="L163" s="83">
        <v>1175230.7499999998</v>
      </c>
      <c r="M163" s="83">
        <v>39956.410000000003</v>
      </c>
      <c r="N163" s="83">
        <v>300812.8400000002</v>
      </c>
      <c r="O163" s="114"/>
    </row>
    <row r="164" spans="1:15" x14ac:dyDescent="0.25">
      <c r="A164" s="106">
        <f t="shared" si="2"/>
        <v>159</v>
      </c>
      <c r="B164" s="97"/>
      <c r="C164" s="136" t="s">
        <v>40</v>
      </c>
      <c r="D164" s="137"/>
      <c r="E164" s="138"/>
      <c r="F164" s="139">
        <v>0</v>
      </c>
      <c r="G164" s="82">
        <v>49004000</v>
      </c>
      <c r="H164" s="82">
        <v>54045850</v>
      </c>
      <c r="I164" s="82"/>
      <c r="J164" s="140"/>
      <c r="K164" s="84">
        <v>54045850</v>
      </c>
      <c r="L164" s="83">
        <v>66497540.949999996</v>
      </c>
      <c r="M164" s="83">
        <v>106776.53</v>
      </c>
      <c r="N164" s="83">
        <v>-12558467.479999995</v>
      </c>
      <c r="O164" s="114"/>
    </row>
    <row r="165" spans="1:15" x14ac:dyDescent="0.25">
      <c r="A165" s="106">
        <f t="shared" si="2"/>
        <v>160</v>
      </c>
      <c r="B165" s="97"/>
      <c r="C165" s="136" t="s">
        <v>38</v>
      </c>
      <c r="D165" s="137"/>
      <c r="E165" s="138"/>
      <c r="F165" s="139">
        <v>0</v>
      </c>
      <c r="G165" s="82">
        <v>759000</v>
      </c>
      <c r="H165" s="82">
        <v>762995</v>
      </c>
      <c r="I165" s="82"/>
      <c r="J165" s="82"/>
      <c r="K165" s="140">
        <v>762995</v>
      </c>
      <c r="L165" s="83">
        <v>727870.58000000007</v>
      </c>
      <c r="M165" s="83">
        <v>0</v>
      </c>
      <c r="N165" s="83">
        <v>35124.419999999925</v>
      </c>
      <c r="O165" s="141"/>
    </row>
    <row r="166" spans="1:15" x14ac:dyDescent="0.25">
      <c r="A166" s="106">
        <f t="shared" si="2"/>
        <v>161</v>
      </c>
      <c r="B166" s="97"/>
      <c r="C166" s="264" t="s">
        <v>47</v>
      </c>
      <c r="D166" s="265"/>
      <c r="E166" s="266"/>
      <c r="F166" s="122">
        <v>120921000</v>
      </c>
      <c r="G166" s="122">
        <v>178086000</v>
      </c>
      <c r="H166" s="122">
        <v>168504148</v>
      </c>
      <c r="I166" s="128">
        <v>0</v>
      </c>
      <c r="J166" s="128">
        <v>0</v>
      </c>
      <c r="K166" s="122">
        <v>168504148</v>
      </c>
      <c r="L166" s="122">
        <v>163764089.51000002</v>
      </c>
      <c r="M166" s="122">
        <v>3253036.66</v>
      </c>
      <c r="N166" s="122">
        <v>1487021.8300000019</v>
      </c>
      <c r="O166" s="123"/>
    </row>
    <row r="167" spans="1:15" x14ac:dyDescent="0.25">
      <c r="A167" s="106">
        <f t="shared" si="2"/>
        <v>162</v>
      </c>
      <c r="B167" s="97"/>
      <c r="C167" s="278"/>
      <c r="D167" s="279"/>
      <c r="E167" s="280"/>
      <c r="F167" s="142"/>
      <c r="G167" s="142"/>
      <c r="H167" s="142"/>
      <c r="I167" s="143"/>
      <c r="J167" s="143"/>
      <c r="K167" s="144"/>
      <c r="L167" s="118"/>
      <c r="M167" s="118"/>
      <c r="N167" s="142"/>
      <c r="O167" s="123"/>
    </row>
    <row r="168" spans="1:15" x14ac:dyDescent="0.25">
      <c r="A168" s="106">
        <f t="shared" si="2"/>
        <v>163</v>
      </c>
      <c r="B168" s="97"/>
      <c r="C168" s="145" t="s">
        <v>53</v>
      </c>
      <c r="D168" s="146"/>
      <c r="E168" s="147"/>
      <c r="F168" s="148">
        <v>0</v>
      </c>
      <c r="G168" s="149">
        <v>73822000</v>
      </c>
      <c r="H168" s="149">
        <v>951829</v>
      </c>
      <c r="I168" s="149"/>
      <c r="J168" s="149"/>
      <c r="K168" s="149">
        <v>951829</v>
      </c>
      <c r="L168" s="150">
        <v>0</v>
      </c>
      <c r="M168" s="150">
        <v>0</v>
      </c>
      <c r="N168" s="149">
        <v>951829</v>
      </c>
      <c r="O168" s="114">
        <v>3754701</v>
      </c>
    </row>
    <row r="169" spans="1:15" x14ac:dyDescent="0.25">
      <c r="A169" s="106">
        <f t="shared" si="2"/>
        <v>164</v>
      </c>
      <c r="B169" s="97"/>
      <c r="C169" s="151" t="s">
        <v>54</v>
      </c>
      <c r="D169" s="152"/>
      <c r="E169" s="153"/>
      <c r="F169" s="154">
        <v>0</v>
      </c>
      <c r="G169" s="155">
        <v>0</v>
      </c>
      <c r="H169" s="155"/>
      <c r="I169" s="155"/>
      <c r="J169" s="155"/>
      <c r="K169" s="156"/>
      <c r="L169" s="157"/>
      <c r="M169" s="157"/>
      <c r="N169" s="155">
        <v>0</v>
      </c>
      <c r="O169" s="114"/>
    </row>
    <row r="170" spans="1:15" x14ac:dyDescent="0.25">
      <c r="A170" s="106">
        <f t="shared" si="2"/>
        <v>165</v>
      </c>
      <c r="B170" s="97"/>
      <c r="C170" s="270"/>
      <c r="D170" s="270"/>
      <c r="E170" s="270"/>
      <c r="F170" s="119"/>
      <c r="I170" s="158"/>
      <c r="J170" s="158"/>
      <c r="O170" s="141"/>
    </row>
    <row r="171" spans="1:15" x14ac:dyDescent="0.25">
      <c r="A171" s="106">
        <f t="shared" si="2"/>
        <v>166</v>
      </c>
      <c r="B171" s="97"/>
      <c r="C171" s="271" t="s">
        <v>3</v>
      </c>
      <c r="D171" s="272"/>
      <c r="E171" s="273"/>
      <c r="F171" s="85">
        <v>1134735000</v>
      </c>
      <c r="G171" s="85">
        <v>1134735000</v>
      </c>
      <c r="H171" s="85">
        <v>1090984000</v>
      </c>
      <c r="I171" s="207">
        <v>0</v>
      </c>
      <c r="J171" s="207">
        <v>0</v>
      </c>
      <c r="K171" s="207">
        <v>1090984000</v>
      </c>
      <c r="L171" s="207">
        <v>1021892105.54</v>
      </c>
      <c r="M171" s="207">
        <v>22026591.700000003</v>
      </c>
      <c r="N171" s="207">
        <v>47065302.760000005</v>
      </c>
      <c r="O171" s="110"/>
    </row>
    <row r="172" spans="1:15" x14ac:dyDescent="0.25">
      <c r="A172" s="106">
        <f t="shared" si="2"/>
        <v>167</v>
      </c>
      <c r="B172" s="97"/>
      <c r="C172" s="270" t="s">
        <v>415</v>
      </c>
      <c r="D172" s="270"/>
      <c r="E172" s="270"/>
      <c r="F172" s="160">
        <v>-40000000</v>
      </c>
      <c r="G172" s="160">
        <v>-40000000</v>
      </c>
      <c r="H172" s="77">
        <v>-40000000</v>
      </c>
      <c r="I172" s="161"/>
      <c r="J172" s="161"/>
      <c r="K172" s="117">
        <v>-40000000</v>
      </c>
      <c r="L172" s="162"/>
      <c r="M172" s="162"/>
      <c r="N172" s="117"/>
      <c r="O172" s="141"/>
    </row>
    <row r="173" spans="1:15" x14ac:dyDescent="0.25">
      <c r="A173" s="106">
        <f t="shared" si="2"/>
        <v>168</v>
      </c>
      <c r="B173" s="97"/>
      <c r="C173" s="270" t="s">
        <v>207</v>
      </c>
      <c r="D173" s="270"/>
      <c r="E173" s="270"/>
      <c r="F173" s="160">
        <v>-10751000</v>
      </c>
      <c r="G173" s="77">
        <v>-10751000</v>
      </c>
      <c r="H173" s="77"/>
      <c r="I173" s="77"/>
      <c r="J173" s="77"/>
      <c r="K173" s="117"/>
      <c r="L173" s="117"/>
      <c r="M173" s="117"/>
      <c r="N173" s="117"/>
      <c r="O173" s="141"/>
    </row>
    <row r="174" spans="1:15" x14ac:dyDescent="0.25">
      <c r="A174" s="106">
        <f t="shared" si="2"/>
        <v>169</v>
      </c>
      <c r="B174" s="97"/>
      <c r="C174" s="270" t="s">
        <v>226</v>
      </c>
      <c r="D174" s="270"/>
      <c r="E174" s="270"/>
      <c r="F174" s="160">
        <v>-10000000</v>
      </c>
      <c r="G174" s="77">
        <v>-10000000</v>
      </c>
      <c r="H174" s="77"/>
      <c r="I174" s="77"/>
      <c r="J174" s="77"/>
      <c r="K174" s="117"/>
      <c r="L174" s="117"/>
      <c r="M174" s="117"/>
      <c r="N174" s="117"/>
      <c r="O174" s="141"/>
    </row>
    <row r="175" spans="1:15" x14ac:dyDescent="0.25">
      <c r="A175" s="106">
        <f t="shared" si="2"/>
        <v>170</v>
      </c>
      <c r="B175" s="97"/>
      <c r="C175" s="270" t="s">
        <v>227</v>
      </c>
      <c r="D175" s="270"/>
      <c r="E175" s="270"/>
      <c r="F175" s="160">
        <v>-23000000</v>
      </c>
      <c r="G175" s="77">
        <v>-23000000</v>
      </c>
      <c r="H175" s="77"/>
      <c r="I175" s="77"/>
      <c r="J175" s="77"/>
      <c r="K175" s="117"/>
      <c r="L175" s="117"/>
      <c r="M175" s="117"/>
      <c r="N175" s="117"/>
      <c r="O175" s="141"/>
    </row>
    <row r="176" spans="1:15" ht="15.75" thickBot="1" x14ac:dyDescent="0.3">
      <c r="A176" s="106">
        <f t="shared" si="2"/>
        <v>171</v>
      </c>
      <c r="B176" s="97"/>
      <c r="C176" s="267" t="s">
        <v>49</v>
      </c>
      <c r="D176" s="268"/>
      <c r="E176" s="269"/>
      <c r="F176" s="163">
        <v>1050984000</v>
      </c>
      <c r="G176" s="163">
        <v>1050984000</v>
      </c>
      <c r="H176" s="163">
        <v>1050984000</v>
      </c>
      <c r="I176" s="163">
        <v>0</v>
      </c>
      <c r="J176" s="163">
        <v>0</v>
      </c>
      <c r="K176" s="163">
        <v>1050984000</v>
      </c>
      <c r="L176" s="163">
        <v>1021892105.54</v>
      </c>
      <c r="M176" s="163">
        <v>22026591.700000003</v>
      </c>
      <c r="N176" s="163">
        <v>7065302.7600000352</v>
      </c>
      <c r="O176" s="141"/>
    </row>
    <row r="177" spans="2:15" ht="15.75" thickBot="1" x14ac:dyDescent="0.3">
      <c r="B177" s="164"/>
      <c r="C177" s="165"/>
      <c r="D177" s="165"/>
      <c r="E177" s="165"/>
      <c r="F177" s="165"/>
      <c r="G177" s="165"/>
      <c r="H177" s="165"/>
      <c r="I177" s="165"/>
      <c r="J177" s="165"/>
      <c r="K177" s="166"/>
      <c r="L177" s="165"/>
      <c r="M177" s="165"/>
      <c r="N177" s="165"/>
      <c r="O177" s="167"/>
    </row>
    <row r="178" spans="2:15" x14ac:dyDescent="0.25">
      <c r="C178" s="67" t="s">
        <v>48</v>
      </c>
      <c r="K178" s="168"/>
      <c r="L178" s="168"/>
      <c r="M178" s="168"/>
      <c r="N178" s="168"/>
    </row>
    <row r="179" spans="2:15" x14ac:dyDescent="0.25">
      <c r="C179" t="s">
        <v>475</v>
      </c>
      <c r="L179" s="168"/>
      <c r="M179" s="159"/>
      <c r="N179" s="159"/>
    </row>
    <row r="180" spans="2:15" x14ac:dyDescent="0.25">
      <c r="C180" s="69" t="s">
        <v>242</v>
      </c>
      <c r="L180" s="159"/>
      <c r="M180" s="159"/>
      <c r="N180" s="159"/>
    </row>
    <row r="181" spans="2:15" x14ac:dyDescent="0.25">
      <c r="L181" s="159"/>
      <c r="M181" s="159"/>
      <c r="N181" s="159"/>
    </row>
    <row r="182" spans="2:15" x14ac:dyDescent="0.25">
      <c r="C182" s="69" t="s">
        <v>289</v>
      </c>
      <c r="L182" s="159"/>
      <c r="M182" s="159"/>
      <c r="N182" s="159"/>
    </row>
    <row r="183" spans="2:15" x14ac:dyDescent="0.25">
      <c r="C183" s="69" t="s">
        <v>85</v>
      </c>
      <c r="L183" s="159"/>
      <c r="M183" s="159"/>
      <c r="N183" s="159"/>
    </row>
    <row r="184" spans="2:15" x14ac:dyDescent="0.25">
      <c r="L184" s="159"/>
      <c r="M184" s="159"/>
      <c r="N184" s="159"/>
    </row>
    <row r="185" spans="2:15" x14ac:dyDescent="0.25">
      <c r="C185" s="69" t="s">
        <v>252</v>
      </c>
      <c r="L185" s="159"/>
      <c r="M185" s="159"/>
      <c r="N185" s="159"/>
    </row>
    <row r="186" spans="2:15" x14ac:dyDescent="0.25">
      <c r="C186" s="69" t="s">
        <v>86</v>
      </c>
      <c r="L186" s="159"/>
      <c r="M186" s="159"/>
      <c r="N186" s="159"/>
    </row>
    <row r="187" spans="2:15" x14ac:dyDescent="0.25">
      <c r="L187" s="159"/>
      <c r="M187" s="159"/>
      <c r="N187" s="159"/>
    </row>
    <row r="188" spans="2:15" x14ac:dyDescent="0.25">
      <c r="C188" s="69" t="s">
        <v>245</v>
      </c>
      <c r="L188" s="159"/>
      <c r="M188" s="159"/>
      <c r="N188" s="159"/>
    </row>
    <row r="189" spans="2:15" x14ac:dyDescent="0.25">
      <c r="C189" s="69" t="s">
        <v>86</v>
      </c>
      <c r="L189" s="159"/>
      <c r="M189" s="159"/>
      <c r="N189" s="159"/>
    </row>
    <row r="190" spans="2:15" x14ac:dyDescent="0.25">
      <c r="L190" s="159"/>
      <c r="M190" s="159"/>
      <c r="N190" s="159"/>
    </row>
    <row r="191" spans="2:15" x14ac:dyDescent="0.25">
      <c r="C191" s="69" t="s">
        <v>208</v>
      </c>
      <c r="L191" s="159"/>
      <c r="M191" s="159"/>
      <c r="N191" s="159"/>
    </row>
    <row r="192" spans="2:15" x14ac:dyDescent="0.25">
      <c r="L192" s="159"/>
      <c r="M192" s="159"/>
      <c r="N192" s="159"/>
    </row>
    <row r="193" spans="3:14" x14ac:dyDescent="0.25">
      <c r="C193" s="69" t="s">
        <v>246</v>
      </c>
      <c r="L193" s="159"/>
      <c r="M193" s="159"/>
      <c r="N193" s="159"/>
    </row>
    <row r="194" spans="3:14" x14ac:dyDescent="0.25">
      <c r="L194" s="159"/>
      <c r="M194" s="159"/>
      <c r="N194" s="159"/>
    </row>
    <row r="195" spans="3:14" x14ac:dyDescent="0.25">
      <c r="C195" s="69" t="s">
        <v>244</v>
      </c>
    </row>
  </sheetData>
  <sortState xmlns:xlrd2="http://schemas.microsoft.com/office/spreadsheetml/2017/richdata2" ref="C7:P25">
    <sortCondition ref="C28:C148"/>
  </sortState>
  <mergeCells count="167">
    <mergeCell ref="C45:E45"/>
    <mergeCell ref="B2:E2"/>
    <mergeCell ref="C167:E167"/>
    <mergeCell ref="C149:E149"/>
    <mergeCell ref="C144:E144"/>
    <mergeCell ref="C145:E145"/>
    <mergeCell ref="C146:E146"/>
    <mergeCell ref="C147:E147"/>
    <mergeCell ref="C148:E148"/>
    <mergeCell ref="C137:E137"/>
    <mergeCell ref="C138:E138"/>
    <mergeCell ref="C141:E141"/>
    <mergeCell ref="C142:E142"/>
    <mergeCell ref="C143:E143"/>
    <mergeCell ref="C131:E131"/>
    <mergeCell ref="C132:E132"/>
    <mergeCell ref="C133:E133"/>
    <mergeCell ref="C35:E35"/>
    <mergeCell ref="C36:E36"/>
    <mergeCell ref="C37:E37"/>
    <mergeCell ref="C31:E31"/>
    <mergeCell ref="C32:E32"/>
    <mergeCell ref="C33:E33"/>
    <mergeCell ref="C34:E34"/>
    <mergeCell ref="C150:E150"/>
    <mergeCell ref="C152:E152"/>
    <mergeCell ref="C135:E135"/>
    <mergeCell ref="C123:E123"/>
    <mergeCell ref="C110:E110"/>
    <mergeCell ref="C111:E111"/>
    <mergeCell ref="C113:E113"/>
    <mergeCell ref="C114:E114"/>
    <mergeCell ref="C112:E112"/>
    <mergeCell ref="C120:E120"/>
    <mergeCell ref="C121:E121"/>
    <mergeCell ref="C124:E124"/>
    <mergeCell ref="C125:E125"/>
    <mergeCell ref="C115:E115"/>
    <mergeCell ref="C116:E116"/>
    <mergeCell ref="C117:E117"/>
    <mergeCell ref="C134:E134"/>
    <mergeCell ref="C136:E136"/>
    <mergeCell ref="C126:E126"/>
    <mergeCell ref="C127:E127"/>
    <mergeCell ref="C128:E128"/>
    <mergeCell ref="C129:E129"/>
    <mergeCell ref="C130:E130"/>
    <mergeCell ref="C154:E154"/>
    <mergeCell ref="C155:E155"/>
    <mergeCell ref="C176:E176"/>
    <mergeCell ref="C158:E158"/>
    <mergeCell ref="C166:E166"/>
    <mergeCell ref="C170:E170"/>
    <mergeCell ref="C171:E171"/>
    <mergeCell ref="C172:E172"/>
    <mergeCell ref="C175:E175"/>
    <mergeCell ref="C173:E173"/>
    <mergeCell ref="C174:E174"/>
    <mergeCell ref="C156:E156"/>
    <mergeCell ref="C13:E13"/>
    <mergeCell ref="C14:E14"/>
    <mergeCell ref="C15:E15"/>
    <mergeCell ref="C16:E16"/>
    <mergeCell ref="C17:E17"/>
    <mergeCell ref="C139:E139"/>
    <mergeCell ref="C20:E20"/>
    <mergeCell ref="C21:E21"/>
    <mergeCell ref="C22:E22"/>
    <mergeCell ref="C23:E23"/>
    <mergeCell ref="C109:E109"/>
    <mergeCell ref="C118:E118"/>
    <mergeCell ref="C119:E119"/>
    <mergeCell ref="C122:E122"/>
    <mergeCell ref="C43:E43"/>
    <mergeCell ref="C44:E44"/>
    <mergeCell ref="C46:E46"/>
    <mergeCell ref="C47:E47"/>
    <mergeCell ref="C48:E48"/>
    <mergeCell ref="C38:E38"/>
    <mergeCell ref="C39:E39"/>
    <mergeCell ref="C40:E40"/>
    <mergeCell ref="C41:E41"/>
    <mergeCell ref="C42:E42"/>
    <mergeCell ref="C5:E5"/>
    <mergeCell ref="C19:E19"/>
    <mergeCell ref="C153:E153"/>
    <mergeCell ref="C157:E157"/>
    <mergeCell ref="C3:N3"/>
    <mergeCell ref="C4:E4"/>
    <mergeCell ref="F4:G4"/>
    <mergeCell ref="I4:J4"/>
    <mergeCell ref="K4:N4"/>
    <mergeCell ref="C18:E18"/>
    <mergeCell ref="C6:E6"/>
    <mergeCell ref="C7:E7"/>
    <mergeCell ref="C8:E8"/>
    <mergeCell ref="C10:E10"/>
    <mergeCell ref="C11:E11"/>
    <mergeCell ref="C12:E12"/>
    <mergeCell ref="C30:E30"/>
    <mergeCell ref="C24:E24"/>
    <mergeCell ref="C9:E9"/>
    <mergeCell ref="C26:E26"/>
    <mergeCell ref="C28:E28"/>
    <mergeCell ref="C29:E29"/>
    <mergeCell ref="C140:E140"/>
    <mergeCell ref="C25:E25"/>
    <mergeCell ref="C54:E54"/>
    <mergeCell ref="C55:E55"/>
    <mergeCell ref="C56:E56"/>
    <mergeCell ref="C57:E57"/>
    <mergeCell ref="C58:E58"/>
    <mergeCell ref="C49:E49"/>
    <mergeCell ref="C50:E50"/>
    <mergeCell ref="C51:E51"/>
    <mergeCell ref="C52:E52"/>
    <mergeCell ref="C53:E53"/>
    <mergeCell ref="C64:E64"/>
    <mergeCell ref="C65:E65"/>
    <mergeCell ref="C66:E66"/>
    <mergeCell ref="C67:E67"/>
    <mergeCell ref="C68:E68"/>
    <mergeCell ref="C59:E59"/>
    <mergeCell ref="C60:E60"/>
    <mergeCell ref="C61:E61"/>
    <mergeCell ref="C62:E62"/>
    <mergeCell ref="C63:E63"/>
    <mergeCell ref="C74:E74"/>
    <mergeCell ref="C75:E75"/>
    <mergeCell ref="C76:E76"/>
    <mergeCell ref="C77:E77"/>
    <mergeCell ref="C78:E78"/>
    <mergeCell ref="C69:E69"/>
    <mergeCell ref="C70:E70"/>
    <mergeCell ref="C71:E71"/>
    <mergeCell ref="C72:E72"/>
    <mergeCell ref="C73:E73"/>
    <mergeCell ref="C84:E84"/>
    <mergeCell ref="C85:E85"/>
    <mergeCell ref="C86:E86"/>
    <mergeCell ref="C87:E87"/>
    <mergeCell ref="C88:E88"/>
    <mergeCell ref="C79:E79"/>
    <mergeCell ref="C80:E80"/>
    <mergeCell ref="C81:E81"/>
    <mergeCell ref="C82:E82"/>
    <mergeCell ref="C83:E83"/>
    <mergeCell ref="C94:E94"/>
    <mergeCell ref="C95:E95"/>
    <mergeCell ref="C96:E96"/>
    <mergeCell ref="C97:E97"/>
    <mergeCell ref="C98:E98"/>
    <mergeCell ref="C89:E89"/>
    <mergeCell ref="C90:E90"/>
    <mergeCell ref="C91:E91"/>
    <mergeCell ref="C92:E92"/>
    <mergeCell ref="C93:E93"/>
    <mergeCell ref="C104:E104"/>
    <mergeCell ref="C105:E105"/>
    <mergeCell ref="C106:E106"/>
    <mergeCell ref="C107:E107"/>
    <mergeCell ref="C108:E108"/>
    <mergeCell ref="C99:E99"/>
    <mergeCell ref="C100:E100"/>
    <mergeCell ref="C101:E101"/>
    <mergeCell ref="C102:E102"/>
    <mergeCell ref="C103:E103"/>
  </mergeCells>
  <hyperlinks>
    <hyperlink ref="L168" xr:uid="{00000000-0004-0000-0000-000000000000}"/>
    <hyperlink ref="M168" xr:uid="{00000000-0004-0000-0000-000001000000}"/>
  </hyperlinks>
  <printOptions horizontalCentered="1"/>
  <pageMargins left="0.25" right="0.25" top="1.1000000000000001" bottom="0.4" header="0.3" footer="0.2"/>
  <pageSetup scale="60" orientation="landscape" horizontalDpi="300" verticalDpi="300" r:id="rId1"/>
  <headerFooter>
    <oddHeader>&amp;L&amp;G</oddHeader>
    <oddFooter>&amp;RPage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P365"/>
  <sheetViews>
    <sheetView zoomScale="80" zoomScaleNormal="80" zoomScaleSheetLayoutView="100" workbookViewId="0">
      <selection activeCell="D1" sqref="D1"/>
    </sheetView>
  </sheetViews>
  <sheetFormatPr defaultColWidth="9.140625" defaultRowHeight="15" x14ac:dyDescent="0.25"/>
  <cols>
    <col min="1" max="1" width="13.85546875" style="69" customWidth="1"/>
    <col min="2" max="2" width="86.140625" style="68" bestFit="1" customWidth="1"/>
    <col min="3" max="3" width="14.85546875" style="69" bestFit="1" customWidth="1"/>
    <col min="4" max="4" width="15.5703125" style="69" customWidth="1"/>
    <col min="5" max="5" width="14.28515625" style="69" hidden="1" customWidth="1"/>
    <col min="6" max="6" width="9.140625" style="69" hidden="1" customWidth="1"/>
    <col min="7" max="7" width="11.42578125" style="159" hidden="1" customWidth="1"/>
    <col min="8" max="8" width="0" style="69" hidden="1" customWidth="1"/>
    <col min="9" max="16384" width="9.140625" style="69"/>
  </cols>
  <sheetData>
    <row r="1" spans="1:7" x14ac:dyDescent="0.25">
      <c r="A1" s="281" t="s">
        <v>213</v>
      </c>
      <c r="B1" s="281"/>
      <c r="C1" s="169" t="s">
        <v>65</v>
      </c>
      <c r="D1" s="170">
        <v>72870171</v>
      </c>
      <c r="E1" s="170">
        <v>23795812</v>
      </c>
      <c r="G1" s="159">
        <v>-49238176</v>
      </c>
    </row>
    <row r="2" spans="1:7" ht="6.75" customHeight="1" x14ac:dyDescent="0.25">
      <c r="A2" s="169"/>
      <c r="B2" s="171"/>
      <c r="C2" s="169"/>
      <c r="D2" s="170"/>
      <c r="E2" s="170"/>
      <c r="G2" s="159" t="s">
        <v>72</v>
      </c>
    </row>
    <row r="3" spans="1:7" ht="8.25" hidden="1" customHeight="1" x14ac:dyDescent="0.25">
      <c r="A3" s="169"/>
      <c r="B3" s="171"/>
      <c r="C3" s="169"/>
      <c r="D3" s="170"/>
      <c r="E3" s="170"/>
    </row>
    <row r="4" spans="1:7" ht="15" customHeight="1" x14ac:dyDescent="0.25">
      <c r="A4" s="282" t="s">
        <v>478</v>
      </c>
      <c r="B4" s="282"/>
      <c r="C4" s="282"/>
      <c r="D4" s="282"/>
      <c r="E4" s="170"/>
    </row>
    <row r="5" spans="1:7" ht="15" customHeight="1" x14ac:dyDescent="0.25">
      <c r="A5" s="67" t="s">
        <v>241</v>
      </c>
      <c r="E5" s="170"/>
    </row>
    <row r="6" spans="1:7" ht="15" customHeight="1" x14ac:dyDescent="0.25">
      <c r="A6" s="204"/>
      <c r="B6" s="205"/>
      <c r="C6" s="206"/>
      <c r="D6" s="206"/>
      <c r="E6" s="170"/>
    </row>
    <row r="7" spans="1:7" ht="15" customHeight="1" x14ac:dyDescent="0.25">
      <c r="A7" s="283" t="s">
        <v>463</v>
      </c>
      <c r="B7" s="283"/>
      <c r="C7" s="283"/>
      <c r="D7" s="283"/>
      <c r="E7" s="170"/>
    </row>
    <row r="8" spans="1:7" ht="15" customHeight="1" x14ac:dyDescent="0.25">
      <c r="A8" s="28" t="s">
        <v>297</v>
      </c>
      <c r="B8" s="208"/>
      <c r="C8"/>
      <c r="D8"/>
      <c r="E8" s="170"/>
    </row>
    <row r="9" spans="1:7" ht="15" customHeight="1" x14ac:dyDescent="0.25">
      <c r="A9" s="209"/>
      <c r="B9" s="210" t="s">
        <v>468</v>
      </c>
      <c r="C9" s="211"/>
      <c r="D9" s="212">
        <v>40000</v>
      </c>
      <c r="E9" s="170"/>
    </row>
    <row r="10" spans="1:7" ht="15" customHeight="1" x14ac:dyDescent="0.25">
      <c r="A10" s="209"/>
      <c r="B10" s="210" t="s">
        <v>469</v>
      </c>
      <c r="C10" s="211"/>
      <c r="D10" s="212">
        <v>2522000</v>
      </c>
      <c r="E10" s="170"/>
    </row>
    <row r="11" spans="1:7" ht="15" customHeight="1" x14ac:dyDescent="0.25">
      <c r="A11" s="209"/>
      <c r="B11" s="210" t="s">
        <v>470</v>
      </c>
      <c r="C11" s="211"/>
      <c r="D11" s="212">
        <v>32972</v>
      </c>
      <c r="E11" s="170"/>
    </row>
    <row r="12" spans="1:7" ht="15" customHeight="1" x14ac:dyDescent="0.25">
      <c r="A12" s="209"/>
      <c r="B12" s="210" t="s">
        <v>471</v>
      </c>
      <c r="C12" s="211"/>
      <c r="D12" s="212">
        <v>4900</v>
      </c>
      <c r="E12" s="170"/>
    </row>
    <row r="13" spans="1:7" ht="28.5" customHeight="1" x14ac:dyDescent="0.25">
      <c r="A13" s="209"/>
      <c r="B13" s="210" t="s">
        <v>472</v>
      </c>
      <c r="C13" s="211"/>
      <c r="D13" s="212">
        <v>193000</v>
      </c>
      <c r="E13" s="170"/>
    </row>
    <row r="14" spans="1:7" ht="15" customHeight="1" x14ac:dyDescent="0.25">
      <c r="A14" s="213"/>
      <c r="B14" s="214"/>
      <c r="C14" s="215"/>
      <c r="D14" s="225"/>
      <c r="E14" s="170"/>
    </row>
    <row r="15" spans="1:7" ht="15" customHeight="1" x14ac:dyDescent="0.25">
      <c r="A15" s="28"/>
      <c r="B15" s="217" t="s">
        <v>465</v>
      </c>
      <c r="C15"/>
      <c r="D15" s="218">
        <f>SUM(D9:D13)</f>
        <v>2792872</v>
      </c>
      <c r="E15" s="170"/>
    </row>
    <row r="16" spans="1:7" ht="15" customHeight="1" x14ac:dyDescent="0.25">
      <c r="A16" s="28"/>
      <c r="B16" s="208"/>
      <c r="C16"/>
      <c r="D16"/>
      <c r="E16" s="170"/>
    </row>
    <row r="17" spans="1:5" ht="15" customHeight="1" x14ac:dyDescent="0.25">
      <c r="A17" s="283" t="s">
        <v>466</v>
      </c>
      <c r="B17" s="283"/>
      <c r="C17" s="283"/>
      <c r="D17" s="283"/>
      <c r="E17" s="170"/>
    </row>
    <row r="18" spans="1:5" ht="15" customHeight="1" x14ac:dyDescent="0.25">
      <c r="A18" s="28" t="s">
        <v>297</v>
      </c>
      <c r="B18" s="208"/>
      <c r="C18"/>
      <c r="D18"/>
      <c r="E18" s="170"/>
    </row>
    <row r="19" spans="1:5" ht="15" customHeight="1" x14ac:dyDescent="0.25">
      <c r="A19" s="209"/>
      <c r="B19" s="210" t="s">
        <v>464</v>
      </c>
      <c r="C19" s="211"/>
      <c r="D19" s="212">
        <v>10000</v>
      </c>
      <c r="E19" s="170"/>
    </row>
    <row r="20" spans="1:5" ht="15" customHeight="1" x14ac:dyDescent="0.25">
      <c r="A20" s="28"/>
      <c r="B20" s="214"/>
      <c r="C20" s="215"/>
      <c r="D20" s="216"/>
      <c r="E20" s="170"/>
    </row>
    <row r="21" spans="1:5" ht="15" customHeight="1" x14ac:dyDescent="0.25">
      <c r="A21" s="28"/>
      <c r="B21" s="217" t="s">
        <v>467</v>
      </c>
      <c r="C21"/>
      <c r="D21" s="218">
        <f>SUM(D19:D20)</f>
        <v>10000</v>
      </c>
      <c r="E21" s="170"/>
    </row>
    <row r="22" spans="1:5" ht="15" customHeight="1" x14ac:dyDescent="0.25">
      <c r="A22" s="28"/>
      <c r="B22" s="208"/>
      <c r="C22"/>
      <c r="D22"/>
      <c r="E22" s="170"/>
    </row>
    <row r="23" spans="1:5" ht="15" customHeight="1" x14ac:dyDescent="0.25">
      <c r="A23" s="283" t="s">
        <v>448</v>
      </c>
      <c r="B23" s="283"/>
      <c r="C23" s="283"/>
      <c r="D23" s="283"/>
      <c r="E23" s="170"/>
    </row>
    <row r="24" spans="1:5" ht="15" customHeight="1" x14ac:dyDescent="0.25">
      <c r="A24" s="28" t="s">
        <v>297</v>
      </c>
      <c r="B24" s="208"/>
      <c r="C24"/>
      <c r="D24"/>
      <c r="E24" s="170"/>
    </row>
    <row r="25" spans="1:5" ht="15" customHeight="1" x14ac:dyDescent="0.25">
      <c r="A25" s="209"/>
      <c r="B25" s="210" t="s">
        <v>450</v>
      </c>
      <c r="C25" s="211"/>
      <c r="D25" s="212">
        <v>-11249</v>
      </c>
      <c r="E25" s="170"/>
    </row>
    <row r="26" spans="1:5" ht="15" customHeight="1" x14ac:dyDescent="0.25">
      <c r="A26" s="209"/>
      <c r="B26" s="210" t="s">
        <v>451</v>
      </c>
      <c r="C26" s="211"/>
      <c r="D26" s="212">
        <v>-108527</v>
      </c>
      <c r="E26" s="170"/>
    </row>
    <row r="27" spans="1:5" ht="15" customHeight="1" x14ac:dyDescent="0.25">
      <c r="A27" s="209"/>
      <c r="B27" s="210" t="s">
        <v>452</v>
      </c>
      <c r="C27" s="211"/>
      <c r="D27" s="212">
        <v>-200000</v>
      </c>
      <c r="E27" s="170"/>
    </row>
    <row r="28" spans="1:5" ht="15" customHeight="1" x14ac:dyDescent="0.25">
      <c r="A28" s="209"/>
      <c r="B28" s="210" t="s">
        <v>453</v>
      </c>
      <c r="C28" s="211"/>
      <c r="D28" s="212">
        <v>-416760</v>
      </c>
      <c r="E28" s="170"/>
    </row>
    <row r="29" spans="1:5" ht="15" customHeight="1" x14ac:dyDescent="0.25">
      <c r="A29" s="209"/>
      <c r="B29" s="210" t="s">
        <v>454</v>
      </c>
      <c r="C29" s="211"/>
      <c r="D29" s="212">
        <v>-1000</v>
      </c>
      <c r="E29" s="170"/>
    </row>
    <row r="30" spans="1:5" ht="15" customHeight="1" x14ac:dyDescent="0.25">
      <c r="A30" s="209"/>
      <c r="B30" s="210" t="s">
        <v>455</v>
      </c>
      <c r="C30" s="211"/>
      <c r="D30" s="212">
        <v>-11684</v>
      </c>
      <c r="E30" s="170"/>
    </row>
    <row r="31" spans="1:5" ht="15" customHeight="1" x14ac:dyDescent="0.25">
      <c r="A31" s="209"/>
      <c r="B31" s="210" t="s">
        <v>298</v>
      </c>
      <c r="C31" s="211"/>
      <c r="D31" s="212">
        <v>110000</v>
      </c>
      <c r="E31" s="170"/>
    </row>
    <row r="32" spans="1:5" ht="15" customHeight="1" x14ac:dyDescent="0.25">
      <c r="A32" s="209"/>
      <c r="B32" s="210" t="s">
        <v>456</v>
      </c>
      <c r="C32" s="211"/>
      <c r="D32" s="212">
        <v>-576791</v>
      </c>
      <c r="E32" s="170"/>
    </row>
    <row r="33" spans="1:5" ht="15" customHeight="1" x14ac:dyDescent="0.25">
      <c r="A33" s="209"/>
      <c r="B33" s="210" t="s">
        <v>457</v>
      </c>
      <c r="C33" s="211"/>
      <c r="D33" s="212">
        <v>-1305820</v>
      </c>
      <c r="E33" s="170"/>
    </row>
    <row r="34" spans="1:5" ht="15" customHeight="1" x14ac:dyDescent="0.25">
      <c r="A34" s="28"/>
      <c r="B34" s="208"/>
      <c r="C34"/>
      <c r="D34"/>
      <c r="E34" s="170"/>
    </row>
    <row r="35" spans="1:5" ht="15" customHeight="1" x14ac:dyDescent="0.25">
      <c r="A35" s="28"/>
      <c r="B35" s="175" t="s">
        <v>458</v>
      </c>
      <c r="D35" s="176">
        <v>-2521831</v>
      </c>
      <c r="E35" s="170"/>
    </row>
    <row r="36" spans="1:5" ht="15" customHeight="1" x14ac:dyDescent="0.25">
      <c r="A36" s="28"/>
      <c r="B36" s="208"/>
      <c r="C36"/>
      <c r="D36"/>
      <c r="E36" s="170"/>
    </row>
    <row r="37" spans="1:5" ht="15" customHeight="1" x14ac:dyDescent="0.25">
      <c r="A37" s="283" t="s">
        <v>441</v>
      </c>
      <c r="B37" s="283"/>
      <c r="C37" s="283"/>
      <c r="D37" s="283"/>
      <c r="E37" s="170"/>
    </row>
    <row r="38" spans="1:5" ht="15" customHeight="1" x14ac:dyDescent="0.25">
      <c r="A38" s="28" t="s">
        <v>297</v>
      </c>
      <c r="B38" s="208"/>
      <c r="C38"/>
      <c r="D38"/>
      <c r="E38" s="170"/>
    </row>
    <row r="39" spans="1:5" ht="15" customHeight="1" x14ac:dyDescent="0.25">
      <c r="A39" s="209"/>
      <c r="B39" s="210" t="s">
        <v>442</v>
      </c>
      <c r="C39" s="211"/>
      <c r="D39" s="212">
        <v>939714</v>
      </c>
      <c r="E39" s="170"/>
    </row>
    <row r="40" spans="1:5" ht="15" customHeight="1" x14ac:dyDescent="0.25">
      <c r="A40" s="209"/>
      <c r="B40" s="210" t="s">
        <v>447</v>
      </c>
      <c r="C40" s="211"/>
      <c r="D40" s="212">
        <v>1070872</v>
      </c>
      <c r="E40" s="170"/>
    </row>
    <row r="41" spans="1:5" ht="15" customHeight="1" x14ac:dyDescent="0.25">
      <c r="A41" s="209"/>
      <c r="B41" s="210" t="s">
        <v>443</v>
      </c>
      <c r="C41" s="211"/>
      <c r="D41" s="212">
        <v>-981578</v>
      </c>
      <c r="E41" s="170"/>
    </row>
    <row r="42" spans="1:5" ht="15" customHeight="1" x14ac:dyDescent="0.25">
      <c r="A42" s="209"/>
      <c r="B42" s="210" t="s">
        <v>444</v>
      </c>
      <c r="C42" s="211"/>
      <c r="D42" s="212">
        <v>-268820</v>
      </c>
      <c r="E42" s="170"/>
    </row>
    <row r="43" spans="1:5" ht="15" customHeight="1" x14ac:dyDescent="0.25">
      <c r="A43" s="209"/>
      <c r="B43" s="210" t="s">
        <v>445</v>
      </c>
      <c r="C43" s="211"/>
      <c r="D43" s="212">
        <v>-1299940</v>
      </c>
      <c r="E43" s="170"/>
    </row>
    <row r="44" spans="1:5" ht="15" customHeight="1" x14ac:dyDescent="0.25">
      <c r="A44" s="213"/>
      <c r="B44" s="214"/>
      <c r="C44" s="215"/>
      <c r="D44" s="216"/>
      <c r="E44" s="170"/>
    </row>
    <row r="45" spans="1:5" ht="15" customHeight="1" x14ac:dyDescent="0.25">
      <c r="A45"/>
      <c r="B45" s="217" t="s">
        <v>446</v>
      </c>
      <c r="C45"/>
      <c r="D45" s="218">
        <v>-539752</v>
      </c>
      <c r="E45" s="170"/>
    </row>
    <row r="46" spans="1:5" ht="15" customHeight="1" x14ac:dyDescent="0.25">
      <c r="A46" s="28"/>
      <c r="B46" s="208"/>
      <c r="C46"/>
      <c r="D46" s="16"/>
      <c r="E46" s="170"/>
    </row>
    <row r="47" spans="1:5" ht="15" customHeight="1" x14ac:dyDescent="0.25">
      <c r="A47" s="283" t="s">
        <v>432</v>
      </c>
      <c r="B47" s="283"/>
      <c r="C47" s="283"/>
      <c r="D47" s="283"/>
      <c r="E47" s="170"/>
    </row>
    <row r="48" spans="1:5" ht="15" customHeight="1" x14ac:dyDescent="0.25">
      <c r="A48" s="28" t="s">
        <v>297</v>
      </c>
      <c r="B48" s="208"/>
      <c r="C48"/>
      <c r="D48"/>
      <c r="E48" s="170"/>
    </row>
    <row r="49" spans="1:5" ht="15" customHeight="1" x14ac:dyDescent="0.25">
      <c r="A49" s="209"/>
      <c r="B49" s="210" t="s">
        <v>433</v>
      </c>
      <c r="C49" s="211"/>
      <c r="D49" s="212">
        <v>79519</v>
      </c>
      <c r="E49" s="170"/>
    </row>
    <row r="50" spans="1:5" ht="15" customHeight="1" x14ac:dyDescent="0.25">
      <c r="A50" s="209"/>
      <c r="B50" s="210" t="s">
        <v>437</v>
      </c>
      <c r="C50" s="211"/>
      <c r="D50" s="212">
        <v>50000</v>
      </c>
      <c r="E50" s="170"/>
    </row>
    <row r="51" spans="1:5" ht="15" customHeight="1" x14ac:dyDescent="0.25">
      <c r="A51" s="209"/>
      <c r="B51" s="210" t="s">
        <v>434</v>
      </c>
      <c r="C51" s="211"/>
      <c r="D51" s="212">
        <v>-14786</v>
      </c>
      <c r="E51" s="170"/>
    </row>
    <row r="52" spans="1:5" ht="15" customHeight="1" x14ac:dyDescent="0.25">
      <c r="A52" s="209"/>
      <c r="B52" s="210" t="s">
        <v>435</v>
      </c>
      <c r="C52" s="211"/>
      <c r="D52" s="212">
        <v>-9090</v>
      </c>
      <c r="E52" s="170"/>
    </row>
    <row r="53" spans="1:5" ht="15" customHeight="1" x14ac:dyDescent="0.25">
      <c r="A53" s="209"/>
      <c r="B53" s="210" t="s">
        <v>359</v>
      </c>
      <c r="C53" s="211"/>
      <c r="D53" s="212">
        <v>-10749</v>
      </c>
      <c r="E53" s="170"/>
    </row>
    <row r="54" spans="1:5" ht="15" customHeight="1" x14ac:dyDescent="0.25">
      <c r="A54" s="213"/>
      <c r="B54" s="214"/>
      <c r="C54" s="215"/>
      <c r="D54" s="216"/>
      <c r="E54" s="170"/>
    </row>
    <row r="55" spans="1:5" ht="15" customHeight="1" x14ac:dyDescent="0.25">
      <c r="A55"/>
      <c r="B55" s="217" t="s">
        <v>436</v>
      </c>
      <c r="C55"/>
      <c r="D55" s="218">
        <f>SUM(D49:H54)</f>
        <v>94894</v>
      </c>
      <c r="E55" s="170"/>
    </row>
    <row r="56" spans="1:5" ht="15" customHeight="1" x14ac:dyDescent="0.25">
      <c r="A56" s="28"/>
      <c r="B56" s="208"/>
      <c r="C56"/>
      <c r="D56" s="16"/>
      <c r="E56" s="170"/>
    </row>
    <row r="57" spans="1:5" ht="15" customHeight="1" x14ac:dyDescent="0.25">
      <c r="A57" s="282" t="s">
        <v>430</v>
      </c>
      <c r="B57" s="282"/>
      <c r="C57" s="282"/>
      <c r="D57" s="282"/>
      <c r="E57" s="170"/>
    </row>
    <row r="58" spans="1:5" ht="15" customHeight="1" x14ac:dyDescent="0.25">
      <c r="A58" s="67" t="s">
        <v>241</v>
      </c>
      <c r="E58" s="170"/>
    </row>
    <row r="59" spans="1:5" ht="15" customHeight="1" x14ac:dyDescent="0.25">
      <c r="A59" s="282" t="s">
        <v>428</v>
      </c>
      <c r="B59" s="282"/>
      <c r="C59" s="282"/>
      <c r="D59" s="282"/>
      <c r="E59" s="170"/>
    </row>
    <row r="60" spans="1:5" ht="15" customHeight="1" x14ac:dyDescent="0.25">
      <c r="A60" s="67" t="s">
        <v>241</v>
      </c>
      <c r="E60" s="170"/>
    </row>
    <row r="61" spans="1:5" ht="15" customHeight="1" x14ac:dyDescent="0.25">
      <c r="A61" s="70"/>
      <c r="B61" s="71"/>
      <c r="C61" s="72"/>
      <c r="D61" s="73"/>
      <c r="E61" s="170"/>
    </row>
    <row r="62" spans="1:5" ht="15" customHeight="1" x14ac:dyDescent="0.25">
      <c r="A62" s="282" t="s">
        <v>426</v>
      </c>
      <c r="B62" s="282"/>
      <c r="C62" s="282"/>
      <c r="D62" s="282"/>
      <c r="E62" s="170"/>
    </row>
    <row r="63" spans="1:5" ht="15" customHeight="1" x14ac:dyDescent="0.25">
      <c r="A63" s="67" t="s">
        <v>241</v>
      </c>
      <c r="E63" s="170"/>
    </row>
    <row r="64" spans="1:5" ht="15" customHeight="1" x14ac:dyDescent="0.25">
      <c r="A64" s="70"/>
      <c r="B64" s="71"/>
      <c r="C64" s="72"/>
      <c r="D64" s="73"/>
      <c r="E64" s="170"/>
    </row>
    <row r="65" spans="1:5" ht="15" customHeight="1" x14ac:dyDescent="0.25">
      <c r="A65" s="282" t="s">
        <v>418</v>
      </c>
      <c r="B65" s="282"/>
      <c r="C65" s="282"/>
      <c r="D65" s="282"/>
      <c r="E65" s="170"/>
    </row>
    <row r="66" spans="1:5" ht="15" customHeight="1" x14ac:dyDescent="0.25">
      <c r="A66" s="67" t="s">
        <v>241</v>
      </c>
      <c r="E66" s="170"/>
    </row>
    <row r="67" spans="1:5" ht="15" customHeight="1" x14ac:dyDescent="0.25">
      <c r="A67" s="70"/>
      <c r="B67" s="71"/>
      <c r="C67" s="72"/>
      <c r="D67" s="73"/>
      <c r="E67" s="170"/>
    </row>
    <row r="68" spans="1:5" ht="15" customHeight="1" x14ac:dyDescent="0.25">
      <c r="A68" s="282" t="s">
        <v>419</v>
      </c>
      <c r="B68" s="282"/>
      <c r="C68" s="282"/>
      <c r="D68" s="282"/>
      <c r="E68" s="170"/>
    </row>
    <row r="69" spans="1:5" ht="15" customHeight="1" x14ac:dyDescent="0.25">
      <c r="A69" s="67" t="s">
        <v>297</v>
      </c>
      <c r="E69" s="170"/>
    </row>
    <row r="70" spans="1:5" ht="27" customHeight="1" x14ac:dyDescent="0.25">
      <c r="A70" s="172"/>
      <c r="B70" s="173" t="s">
        <v>420</v>
      </c>
      <c r="C70" s="174"/>
      <c r="D70" s="73">
        <v>-50000</v>
      </c>
      <c r="E70" s="170"/>
    </row>
    <row r="71" spans="1:5" ht="29.25" customHeight="1" x14ac:dyDescent="0.25">
      <c r="A71" s="172"/>
      <c r="B71" s="173" t="s">
        <v>421</v>
      </c>
      <c r="C71" s="174"/>
      <c r="D71" s="73">
        <v>-100000</v>
      </c>
      <c r="E71" s="170"/>
    </row>
    <row r="72" spans="1:5" ht="15" customHeight="1" x14ac:dyDescent="0.25">
      <c r="A72" s="172"/>
      <c r="B72" s="173" t="s">
        <v>422</v>
      </c>
      <c r="C72" s="174"/>
      <c r="D72" s="73">
        <v>-65000</v>
      </c>
      <c r="E72" s="170"/>
    </row>
    <row r="73" spans="1:5" ht="15" customHeight="1" x14ac:dyDescent="0.25">
      <c r="A73" s="172"/>
      <c r="B73" s="173" t="s">
        <v>423</v>
      </c>
      <c r="C73" s="174"/>
      <c r="D73" s="73">
        <v>-65000</v>
      </c>
      <c r="E73" s="170"/>
    </row>
    <row r="74" spans="1:5" ht="15" customHeight="1" x14ac:dyDescent="0.25">
      <c r="A74" s="172"/>
      <c r="B74" s="173" t="s">
        <v>424</v>
      </c>
      <c r="C74" s="174"/>
      <c r="D74" s="73">
        <v>233100</v>
      </c>
      <c r="E74" s="170"/>
    </row>
    <row r="75" spans="1:5" ht="15" customHeight="1" x14ac:dyDescent="0.25">
      <c r="A75" s="67"/>
      <c r="D75" s="73"/>
      <c r="E75" s="170"/>
    </row>
    <row r="76" spans="1:5" ht="15" customHeight="1" x14ac:dyDescent="0.25">
      <c r="B76" s="175" t="s">
        <v>425</v>
      </c>
      <c r="D76" s="176">
        <v>-46900</v>
      </c>
      <c r="E76" s="170"/>
    </row>
    <row r="77" spans="1:5" ht="15" customHeight="1" x14ac:dyDescent="0.25">
      <c r="A77" s="67"/>
      <c r="D77" s="168"/>
      <c r="E77" s="170"/>
    </row>
    <row r="78" spans="1:5" ht="15" customHeight="1" x14ac:dyDescent="0.25">
      <c r="A78" s="282" t="s">
        <v>412</v>
      </c>
      <c r="B78" s="282"/>
      <c r="C78" s="282"/>
      <c r="D78" s="282"/>
      <c r="E78" s="170"/>
    </row>
    <row r="79" spans="1:5" ht="15" customHeight="1" x14ac:dyDescent="0.25">
      <c r="A79" s="67" t="s">
        <v>241</v>
      </c>
      <c r="E79" s="170"/>
    </row>
    <row r="80" spans="1:5" ht="15" customHeight="1" x14ac:dyDescent="0.25">
      <c r="A80" s="70"/>
      <c r="B80" s="71"/>
      <c r="C80" s="72"/>
      <c r="D80" s="73"/>
      <c r="E80" s="170"/>
    </row>
    <row r="81" spans="1:16" ht="15" customHeight="1" x14ac:dyDescent="0.25">
      <c r="A81" s="282" t="s">
        <v>410</v>
      </c>
      <c r="B81" s="282"/>
      <c r="C81" s="282"/>
      <c r="D81" s="282"/>
      <c r="E81" s="170"/>
    </row>
    <row r="82" spans="1:16" ht="15" customHeight="1" x14ac:dyDescent="0.25">
      <c r="A82" s="67" t="s">
        <v>241</v>
      </c>
      <c r="E82" s="170"/>
    </row>
    <row r="83" spans="1:16" ht="15" customHeight="1" x14ac:dyDescent="0.25">
      <c r="A83" s="70"/>
      <c r="B83" s="71"/>
      <c r="C83" s="72"/>
      <c r="D83" s="73"/>
      <c r="E83" s="170"/>
    </row>
    <row r="84" spans="1:16" ht="15" customHeight="1" x14ac:dyDescent="0.25">
      <c r="A84" s="282" t="s">
        <v>353</v>
      </c>
      <c r="B84" s="282"/>
      <c r="C84" s="282"/>
      <c r="D84" s="282"/>
      <c r="E84" s="170"/>
    </row>
    <row r="85" spans="1:16" ht="15" customHeight="1" x14ac:dyDescent="0.25">
      <c r="A85" s="67" t="s">
        <v>297</v>
      </c>
      <c r="E85" s="170"/>
    </row>
    <row r="86" spans="1:16" ht="30" x14ac:dyDescent="0.25">
      <c r="A86" s="172"/>
      <c r="B86" s="173" t="s">
        <v>321</v>
      </c>
      <c r="C86" s="174"/>
      <c r="D86" s="73">
        <v>-800000</v>
      </c>
      <c r="E86" s="170"/>
      <c r="P86" s="177"/>
    </row>
    <row r="87" spans="1:16" ht="30" x14ac:dyDescent="0.25">
      <c r="A87" s="172"/>
      <c r="B87" s="173" t="s">
        <v>354</v>
      </c>
      <c r="C87" s="174"/>
      <c r="D87" s="73">
        <v>-320000</v>
      </c>
      <c r="E87" s="170"/>
    </row>
    <row r="88" spans="1:16" ht="30" x14ac:dyDescent="0.25">
      <c r="A88" s="172"/>
      <c r="B88" s="173" t="s">
        <v>349</v>
      </c>
      <c r="C88" s="174"/>
      <c r="D88" s="73">
        <v>-120000</v>
      </c>
      <c r="E88" s="170"/>
    </row>
    <row r="89" spans="1:16" ht="30.75" customHeight="1" x14ac:dyDescent="0.25">
      <c r="A89" s="172"/>
      <c r="B89" s="173" t="s">
        <v>355</v>
      </c>
      <c r="C89" s="174"/>
      <c r="D89" s="73">
        <v>-850000</v>
      </c>
      <c r="E89" s="170"/>
    </row>
    <row r="90" spans="1:16" ht="27.75" customHeight="1" x14ac:dyDescent="0.25">
      <c r="A90" s="172"/>
      <c r="B90" s="173" t="s">
        <v>356</v>
      </c>
      <c r="C90" s="174"/>
      <c r="D90" s="73">
        <v>500000</v>
      </c>
      <c r="E90" s="170"/>
    </row>
    <row r="91" spans="1:16" ht="27.75" customHeight="1" x14ac:dyDescent="0.25">
      <c r="A91" s="172"/>
      <c r="B91" s="173" t="s">
        <v>357</v>
      </c>
      <c r="C91" s="174"/>
      <c r="D91" s="73">
        <v>-500000</v>
      </c>
      <c r="E91" s="170"/>
    </row>
    <row r="92" spans="1:16" ht="30.75" customHeight="1" x14ac:dyDescent="0.25">
      <c r="A92" s="172"/>
      <c r="B92" s="173" t="s">
        <v>358</v>
      </c>
      <c r="C92" s="174"/>
      <c r="D92" s="73">
        <v>-275000</v>
      </c>
      <c r="E92" s="170"/>
    </row>
    <row r="93" spans="1:16" ht="28.5" customHeight="1" x14ac:dyDescent="0.25">
      <c r="A93" s="172"/>
      <c r="B93" s="173" t="s">
        <v>359</v>
      </c>
      <c r="C93" s="174"/>
      <c r="D93" s="73">
        <v>-90000</v>
      </c>
      <c r="E93" s="170"/>
    </row>
    <row r="94" spans="1:16" ht="27.75" customHeight="1" x14ac:dyDescent="0.25">
      <c r="A94" s="172"/>
      <c r="B94" s="173" t="s">
        <v>360</v>
      </c>
      <c r="C94" s="174"/>
      <c r="D94" s="73">
        <v>-685000</v>
      </c>
      <c r="E94" s="170"/>
    </row>
    <row r="95" spans="1:16" ht="29.25" customHeight="1" x14ac:dyDescent="0.25">
      <c r="A95" s="172"/>
      <c r="B95" s="173" t="s">
        <v>361</v>
      </c>
      <c r="C95" s="174"/>
      <c r="D95" s="73">
        <v>-75000</v>
      </c>
      <c r="E95" s="170"/>
    </row>
    <row r="96" spans="1:16" ht="27.75" customHeight="1" x14ac:dyDescent="0.25">
      <c r="A96" s="172"/>
      <c r="B96" s="173" t="s">
        <v>363</v>
      </c>
      <c r="C96" s="174"/>
      <c r="D96" s="73">
        <v>4340000</v>
      </c>
      <c r="E96" s="170"/>
    </row>
    <row r="97" spans="1:5" ht="29.25" customHeight="1" x14ac:dyDescent="0.25">
      <c r="A97" s="172"/>
      <c r="B97" s="173" t="s">
        <v>362</v>
      </c>
      <c r="C97" s="174"/>
      <c r="D97" s="73">
        <v>-900000</v>
      </c>
      <c r="E97" s="170"/>
    </row>
    <row r="98" spans="1:5" x14ac:dyDescent="0.25">
      <c r="A98" s="172"/>
      <c r="B98" s="173" t="s">
        <v>367</v>
      </c>
      <c r="C98" s="174"/>
      <c r="D98" s="73">
        <v>16073574</v>
      </c>
      <c r="E98" s="170"/>
    </row>
    <row r="99" spans="1:5" ht="15" customHeight="1" x14ac:dyDescent="0.25">
      <c r="A99" s="67"/>
      <c r="D99" s="168"/>
      <c r="E99" s="170"/>
    </row>
    <row r="100" spans="1:5" ht="15" customHeight="1" x14ac:dyDescent="0.25">
      <c r="A100" s="67"/>
      <c r="B100" s="175" t="s">
        <v>364</v>
      </c>
      <c r="D100" s="176">
        <v>16298574</v>
      </c>
      <c r="E100" s="170"/>
    </row>
    <row r="101" spans="1:5" ht="15" customHeight="1" x14ac:dyDescent="0.25">
      <c r="A101" s="67"/>
      <c r="D101" s="168"/>
      <c r="E101" s="170"/>
    </row>
    <row r="102" spans="1:5" ht="15" customHeight="1" x14ac:dyDescent="0.25">
      <c r="A102" s="282" t="s">
        <v>348</v>
      </c>
      <c r="B102" s="282"/>
      <c r="C102" s="282"/>
      <c r="D102" s="282"/>
      <c r="E102" s="170"/>
    </row>
    <row r="103" spans="1:5" ht="15" customHeight="1" x14ac:dyDescent="0.25">
      <c r="A103" s="67" t="s">
        <v>297</v>
      </c>
      <c r="E103" s="170"/>
    </row>
    <row r="104" spans="1:5" ht="34.5" customHeight="1" x14ac:dyDescent="0.25">
      <c r="A104" s="172"/>
      <c r="B104" s="173" t="s">
        <v>349</v>
      </c>
      <c r="C104" s="174"/>
      <c r="D104" s="73">
        <v>-1650000</v>
      </c>
      <c r="E104" s="170"/>
    </row>
    <row r="105" spans="1:5" ht="30" customHeight="1" x14ac:dyDescent="0.25">
      <c r="A105" s="172"/>
      <c r="B105" s="173" t="s">
        <v>298</v>
      </c>
      <c r="C105" s="174"/>
      <c r="D105" s="73">
        <v>1250000</v>
      </c>
      <c r="E105" s="170"/>
    </row>
    <row r="106" spans="1:5" ht="15" customHeight="1" x14ac:dyDescent="0.25">
      <c r="A106" s="172"/>
      <c r="B106" s="173" t="s">
        <v>351</v>
      </c>
      <c r="C106" s="174"/>
      <c r="D106" s="73">
        <v>-750000</v>
      </c>
      <c r="E106" s="170"/>
    </row>
    <row r="107" spans="1:5" x14ac:dyDescent="0.25">
      <c r="A107" s="172"/>
      <c r="B107" s="173" t="s">
        <v>352</v>
      </c>
      <c r="C107" s="174"/>
      <c r="D107" s="73">
        <v>750000</v>
      </c>
      <c r="E107" s="170"/>
    </row>
    <row r="108" spans="1:5" x14ac:dyDescent="0.25">
      <c r="A108" s="67" t="s">
        <v>365</v>
      </c>
      <c r="B108" s="178"/>
      <c r="C108" s="179"/>
      <c r="D108" s="180"/>
      <c r="E108" s="170"/>
    </row>
    <row r="109" spans="1:5" x14ac:dyDescent="0.25">
      <c r="A109" s="172"/>
      <c r="B109" s="173" t="s">
        <v>367</v>
      </c>
      <c r="C109" s="174"/>
      <c r="D109" s="72"/>
      <c r="E109" s="170"/>
    </row>
    <row r="110" spans="1:5" x14ac:dyDescent="0.25">
      <c r="A110" s="67"/>
      <c r="D110" s="168"/>
      <c r="E110" s="170"/>
    </row>
    <row r="111" spans="1:5" ht="15" customHeight="1" x14ac:dyDescent="0.25">
      <c r="B111" s="175" t="s">
        <v>350</v>
      </c>
      <c r="D111" s="176">
        <v>-400000</v>
      </c>
      <c r="E111" s="170"/>
    </row>
    <row r="112" spans="1:5" ht="15" customHeight="1" x14ac:dyDescent="0.25">
      <c r="B112" s="69"/>
      <c r="E112" s="170"/>
    </row>
    <row r="113" spans="1:5" ht="15" customHeight="1" x14ac:dyDescent="0.25">
      <c r="A113" s="282" t="s">
        <v>347</v>
      </c>
      <c r="B113" s="282"/>
      <c r="C113" s="282"/>
      <c r="D113" s="282"/>
      <c r="E113" s="170"/>
    </row>
    <row r="114" spans="1:5" ht="15" customHeight="1" x14ac:dyDescent="0.25">
      <c r="A114" s="67" t="s">
        <v>365</v>
      </c>
      <c r="E114" s="170"/>
    </row>
    <row r="115" spans="1:5" ht="15" customHeight="1" x14ac:dyDescent="0.25">
      <c r="A115" s="181"/>
      <c r="B115" s="173" t="s">
        <v>367</v>
      </c>
      <c r="C115" s="72"/>
      <c r="D115" s="72"/>
      <c r="E115" s="170"/>
    </row>
    <row r="116" spans="1:5" ht="15" customHeight="1" x14ac:dyDescent="0.25">
      <c r="A116" s="67"/>
      <c r="E116" s="170"/>
    </row>
    <row r="117" spans="1:5" ht="15" customHeight="1" x14ac:dyDescent="0.25">
      <c r="A117" s="67"/>
      <c r="B117" s="175" t="s">
        <v>366</v>
      </c>
      <c r="D117" s="176">
        <v>0</v>
      </c>
      <c r="E117" s="170"/>
    </row>
    <row r="118" spans="1:5" ht="15" customHeight="1" x14ac:dyDescent="0.25">
      <c r="A118" s="182"/>
      <c r="B118" s="183"/>
      <c r="C118" s="111"/>
      <c r="D118" s="184"/>
      <c r="E118" s="170"/>
    </row>
    <row r="119" spans="1:5" x14ac:dyDescent="0.25">
      <c r="A119" s="282" t="s">
        <v>344</v>
      </c>
      <c r="B119" s="282"/>
      <c r="C119" s="282"/>
      <c r="D119" s="282"/>
      <c r="E119" s="170"/>
    </row>
    <row r="120" spans="1:5" x14ac:dyDescent="0.25">
      <c r="A120" s="67" t="s">
        <v>297</v>
      </c>
      <c r="E120" s="170"/>
    </row>
    <row r="121" spans="1:5" ht="30" x14ac:dyDescent="0.25">
      <c r="A121" s="172"/>
      <c r="B121" s="173" t="s">
        <v>346</v>
      </c>
      <c r="C121" s="174"/>
      <c r="D121" s="73">
        <v>500000</v>
      </c>
      <c r="E121" s="170"/>
    </row>
    <row r="122" spans="1:5" x14ac:dyDescent="0.25">
      <c r="B122" s="178"/>
      <c r="C122" s="179"/>
      <c r="D122" s="185"/>
      <c r="E122" s="170"/>
    </row>
    <row r="123" spans="1:5" x14ac:dyDescent="0.25">
      <c r="A123" s="67"/>
      <c r="B123" s="175" t="s">
        <v>345</v>
      </c>
      <c r="C123" s="67"/>
      <c r="D123" s="176">
        <v>500000</v>
      </c>
      <c r="E123" s="170"/>
    </row>
    <row r="124" spans="1:5" x14ac:dyDescent="0.25">
      <c r="B124" s="69"/>
      <c r="E124" s="170"/>
    </row>
    <row r="125" spans="1:5" x14ac:dyDescent="0.25">
      <c r="A125" s="282" t="s">
        <v>342</v>
      </c>
      <c r="B125" s="282"/>
      <c r="C125" s="282"/>
      <c r="D125" s="282"/>
      <c r="E125" s="170"/>
    </row>
    <row r="126" spans="1:5" x14ac:dyDescent="0.25">
      <c r="A126" s="67" t="s">
        <v>297</v>
      </c>
      <c r="E126" s="170"/>
    </row>
    <row r="127" spans="1:5" ht="30" x14ac:dyDescent="0.25">
      <c r="A127" s="172"/>
      <c r="B127" s="173" t="s">
        <v>413</v>
      </c>
      <c r="C127" s="174"/>
      <c r="D127" s="73">
        <v>-16457574</v>
      </c>
      <c r="E127" s="170"/>
    </row>
    <row r="128" spans="1:5" x14ac:dyDescent="0.25">
      <c r="B128" s="178"/>
      <c r="C128" s="179"/>
      <c r="D128" s="185"/>
      <c r="E128" s="170"/>
    </row>
    <row r="129" spans="1:5" x14ac:dyDescent="0.25">
      <c r="A129" s="67"/>
      <c r="B129" s="175" t="s">
        <v>343</v>
      </c>
      <c r="C129" s="67"/>
      <c r="D129" s="176">
        <v>-16457574</v>
      </c>
      <c r="E129" s="170"/>
    </row>
    <row r="130" spans="1:5" x14ac:dyDescent="0.25">
      <c r="A130" s="67"/>
      <c r="B130" s="175"/>
      <c r="C130" s="67"/>
      <c r="D130" s="186"/>
      <c r="E130" s="170"/>
    </row>
    <row r="131" spans="1:5" x14ac:dyDescent="0.25">
      <c r="A131" s="282" t="s">
        <v>341</v>
      </c>
      <c r="B131" s="282"/>
      <c r="C131" s="282"/>
      <c r="D131" s="282"/>
      <c r="E131" s="170"/>
    </row>
    <row r="132" spans="1:5" x14ac:dyDescent="0.25">
      <c r="A132" s="67" t="s">
        <v>297</v>
      </c>
      <c r="E132" s="170"/>
    </row>
    <row r="133" spans="1:5" ht="30" x14ac:dyDescent="0.25">
      <c r="A133" s="172"/>
      <c r="B133" s="173" t="s">
        <v>309</v>
      </c>
      <c r="C133" s="174"/>
      <c r="D133" s="73">
        <v>-140000</v>
      </c>
      <c r="E133" s="170"/>
    </row>
    <row r="134" spans="1:5" x14ac:dyDescent="0.25">
      <c r="B134" s="178"/>
      <c r="C134" s="179"/>
      <c r="D134" s="185"/>
      <c r="E134" s="170"/>
    </row>
    <row r="135" spans="1:5" x14ac:dyDescent="0.25">
      <c r="A135" s="67"/>
      <c r="B135" s="175" t="s">
        <v>340</v>
      </c>
      <c r="C135" s="67"/>
      <c r="D135" s="176">
        <v>-140000</v>
      </c>
      <c r="E135" s="170"/>
    </row>
    <row r="136" spans="1:5" x14ac:dyDescent="0.25">
      <c r="A136" s="67"/>
      <c r="B136" s="175"/>
      <c r="C136" s="67"/>
      <c r="D136" s="186"/>
      <c r="E136" s="170"/>
    </row>
    <row r="137" spans="1:5" x14ac:dyDescent="0.25">
      <c r="A137" s="282" t="s">
        <v>295</v>
      </c>
      <c r="B137" s="282"/>
      <c r="C137" s="282"/>
      <c r="D137" s="282"/>
      <c r="E137" s="170"/>
    </row>
    <row r="138" spans="1:5" x14ac:dyDescent="0.25">
      <c r="A138" s="67" t="s">
        <v>241</v>
      </c>
      <c r="E138" s="170"/>
    </row>
    <row r="139" spans="1:5" x14ac:dyDescent="0.25">
      <c r="A139" s="70"/>
      <c r="B139" s="71"/>
      <c r="C139" s="72"/>
      <c r="D139" s="73"/>
      <c r="E139" s="170"/>
    </row>
    <row r="140" spans="1:5" x14ac:dyDescent="0.25">
      <c r="A140" s="282" t="s">
        <v>296</v>
      </c>
      <c r="B140" s="282"/>
      <c r="C140" s="282"/>
      <c r="D140" s="282"/>
      <c r="E140" s="170"/>
    </row>
    <row r="141" spans="1:5" x14ac:dyDescent="0.25">
      <c r="A141" s="67" t="s">
        <v>297</v>
      </c>
      <c r="E141" s="170"/>
    </row>
    <row r="142" spans="1:5" ht="28.5" customHeight="1" x14ac:dyDescent="0.25">
      <c r="A142" s="172"/>
      <c r="B142" s="173" t="s">
        <v>298</v>
      </c>
      <c r="C142" s="174"/>
      <c r="D142" s="73">
        <v>1000000</v>
      </c>
      <c r="E142" s="170"/>
    </row>
    <row r="143" spans="1:5" x14ac:dyDescent="0.25">
      <c r="B143" s="178"/>
      <c r="C143" s="179"/>
      <c r="D143" s="185"/>
      <c r="E143" s="170"/>
    </row>
    <row r="144" spans="1:5" x14ac:dyDescent="0.25">
      <c r="A144" s="67"/>
      <c r="B144" s="175" t="s">
        <v>299</v>
      </c>
      <c r="C144" s="67"/>
      <c r="D144" s="176">
        <v>1000000</v>
      </c>
      <c r="E144" s="170"/>
    </row>
    <row r="145" spans="1:5" x14ac:dyDescent="0.25">
      <c r="A145" s="67"/>
      <c r="B145" s="175"/>
      <c r="C145" s="67"/>
      <c r="D145" s="186"/>
      <c r="E145" s="170"/>
    </row>
    <row r="146" spans="1:5" x14ac:dyDescent="0.25">
      <c r="A146" s="282" t="s">
        <v>300</v>
      </c>
      <c r="B146" s="282"/>
      <c r="C146" s="282"/>
      <c r="D146" s="282"/>
      <c r="E146" s="170"/>
    </row>
    <row r="147" spans="1:5" x14ac:dyDescent="0.25">
      <c r="A147" s="67" t="s">
        <v>297</v>
      </c>
      <c r="E147" s="170"/>
    </row>
    <row r="148" spans="1:5" x14ac:dyDescent="0.25">
      <c r="A148" s="172"/>
      <c r="B148" s="173" t="s">
        <v>301</v>
      </c>
      <c r="C148" s="174"/>
      <c r="D148" s="73">
        <v>350000</v>
      </c>
      <c r="E148" s="170"/>
    </row>
    <row r="149" spans="1:5" x14ac:dyDescent="0.25">
      <c r="B149" s="178"/>
      <c r="C149" s="179"/>
      <c r="D149" s="185"/>
      <c r="E149" s="170"/>
    </row>
    <row r="150" spans="1:5" x14ac:dyDescent="0.25">
      <c r="A150" s="67"/>
      <c r="B150" s="175" t="s">
        <v>302</v>
      </c>
      <c r="C150" s="67"/>
      <c r="D150" s="176">
        <v>350000</v>
      </c>
      <c r="E150" s="170"/>
    </row>
    <row r="151" spans="1:5" x14ac:dyDescent="0.25">
      <c r="A151" s="67"/>
      <c r="B151" s="175"/>
      <c r="C151" s="67"/>
      <c r="D151" s="186"/>
      <c r="E151" s="170"/>
    </row>
    <row r="152" spans="1:5" x14ac:dyDescent="0.25">
      <c r="A152" s="282" t="s">
        <v>303</v>
      </c>
      <c r="B152" s="282"/>
      <c r="C152" s="282"/>
      <c r="D152" s="282"/>
      <c r="E152" s="170"/>
    </row>
    <row r="153" spans="1:5" x14ac:dyDescent="0.25">
      <c r="A153" s="67" t="s">
        <v>241</v>
      </c>
      <c r="E153" s="170"/>
    </row>
    <row r="154" spans="1:5" x14ac:dyDescent="0.25">
      <c r="A154" s="67"/>
      <c r="E154" s="170"/>
    </row>
    <row r="155" spans="1:5" x14ac:dyDescent="0.25">
      <c r="A155" s="282" t="s">
        <v>304</v>
      </c>
      <c r="B155" s="282"/>
      <c r="C155" s="282"/>
      <c r="D155" s="282"/>
      <c r="E155" s="170"/>
    </row>
    <row r="156" spans="1:5" x14ac:dyDescent="0.25">
      <c r="A156" s="67" t="s">
        <v>241</v>
      </c>
      <c r="E156" s="170"/>
    </row>
    <row r="157" spans="1:5" x14ac:dyDescent="0.25">
      <c r="A157" s="70"/>
      <c r="B157" s="71"/>
      <c r="C157" s="72"/>
      <c r="D157" s="73"/>
      <c r="E157" s="170"/>
    </row>
    <row r="158" spans="1:5" x14ac:dyDescent="0.25">
      <c r="A158" s="282" t="s">
        <v>305</v>
      </c>
      <c r="B158" s="282"/>
      <c r="C158" s="282"/>
      <c r="D158" s="282"/>
      <c r="E158" s="282"/>
    </row>
    <row r="159" spans="1:5" x14ac:dyDescent="0.25">
      <c r="A159" s="67" t="s">
        <v>297</v>
      </c>
      <c r="E159" s="90"/>
    </row>
    <row r="160" spans="1:5" ht="30" x14ac:dyDescent="0.25">
      <c r="A160" s="172"/>
      <c r="B160" s="173" t="s">
        <v>306</v>
      </c>
      <c r="C160" s="174"/>
      <c r="D160" s="73">
        <v>-400000</v>
      </c>
      <c r="E160" s="90"/>
    </row>
    <row r="161" spans="1:5" ht="30" x14ac:dyDescent="0.25">
      <c r="A161" s="172"/>
      <c r="B161" s="173" t="s">
        <v>307</v>
      </c>
      <c r="C161" s="174"/>
      <c r="D161" s="73">
        <v>-250000</v>
      </c>
      <c r="E161" s="90"/>
    </row>
    <row r="162" spans="1:5" ht="27.75" customHeight="1" x14ac:dyDescent="0.25">
      <c r="A162" s="172"/>
      <c r="B162" s="173" t="s">
        <v>308</v>
      </c>
      <c r="C162" s="174"/>
      <c r="D162" s="73">
        <v>-90000</v>
      </c>
      <c r="E162" s="90"/>
    </row>
    <row r="163" spans="1:5" ht="30" x14ac:dyDescent="0.25">
      <c r="A163" s="172"/>
      <c r="B163" s="173" t="s">
        <v>309</v>
      </c>
      <c r="C163" s="174"/>
      <c r="D163" s="73">
        <v>-80000</v>
      </c>
      <c r="E163" s="90"/>
    </row>
    <row r="164" spans="1:5" x14ac:dyDescent="0.25">
      <c r="A164" s="67"/>
      <c r="E164" s="90"/>
    </row>
    <row r="165" spans="1:5" ht="15" customHeight="1" x14ac:dyDescent="0.25">
      <c r="A165" s="67"/>
      <c r="B165" s="175" t="s">
        <v>310</v>
      </c>
      <c r="C165" s="67"/>
      <c r="D165" s="176">
        <v>-820000</v>
      </c>
      <c r="E165" s="90"/>
    </row>
    <row r="166" spans="1:5" x14ac:dyDescent="0.25">
      <c r="A166" s="67"/>
      <c r="B166" s="175"/>
      <c r="C166" s="67"/>
      <c r="D166" s="186"/>
      <c r="E166" s="90"/>
    </row>
    <row r="167" spans="1:5" x14ac:dyDescent="0.25">
      <c r="A167" s="282" t="s">
        <v>311</v>
      </c>
      <c r="B167" s="282"/>
      <c r="C167" s="282"/>
      <c r="D167" s="282"/>
      <c r="E167" s="282"/>
    </row>
    <row r="168" spans="1:5" x14ac:dyDescent="0.25">
      <c r="A168" s="67" t="s">
        <v>297</v>
      </c>
    </row>
    <row r="169" spans="1:5" ht="30" x14ac:dyDescent="0.25">
      <c r="A169" s="172"/>
      <c r="B169" s="173" t="s">
        <v>312</v>
      </c>
      <c r="C169" s="174"/>
      <c r="D169" s="73">
        <v>-500000</v>
      </c>
    </row>
    <row r="170" spans="1:5" ht="30" customHeight="1" x14ac:dyDescent="0.25">
      <c r="A170" s="172"/>
      <c r="B170" s="173" t="s">
        <v>313</v>
      </c>
      <c r="C170" s="174"/>
      <c r="D170" s="73">
        <v>500000</v>
      </c>
    </row>
    <row r="171" spans="1:5" ht="29.25" customHeight="1" x14ac:dyDescent="0.25">
      <c r="A171" s="172"/>
      <c r="B171" s="173" t="s">
        <v>314</v>
      </c>
      <c r="C171" s="174"/>
      <c r="D171" s="73">
        <v>700000</v>
      </c>
    </row>
    <row r="172" spans="1:5" ht="30" x14ac:dyDescent="0.25">
      <c r="A172" s="172"/>
      <c r="B172" s="173" t="s">
        <v>307</v>
      </c>
      <c r="C172" s="174"/>
      <c r="D172" s="73">
        <v>-200000</v>
      </c>
    </row>
    <row r="173" spans="1:5" ht="30" x14ac:dyDescent="0.25">
      <c r="A173" s="172"/>
      <c r="B173" s="173" t="s">
        <v>315</v>
      </c>
      <c r="C173" s="174"/>
      <c r="D173" s="73">
        <v>-200000</v>
      </c>
    </row>
    <row r="174" spans="1:5" ht="30" x14ac:dyDescent="0.25">
      <c r="A174" s="172"/>
      <c r="B174" s="173" t="s">
        <v>306</v>
      </c>
      <c r="C174" s="174"/>
      <c r="D174" s="73">
        <v>-200000</v>
      </c>
    </row>
    <row r="175" spans="1:5" ht="30" x14ac:dyDescent="0.25">
      <c r="A175" s="172"/>
      <c r="B175" s="173" t="s">
        <v>309</v>
      </c>
      <c r="C175" s="174"/>
      <c r="D175" s="73">
        <v>-80000</v>
      </c>
    </row>
    <row r="176" spans="1:5" x14ac:dyDescent="0.25">
      <c r="A176" s="67"/>
    </row>
    <row r="177" spans="1:5" ht="15" customHeight="1" x14ac:dyDescent="0.25">
      <c r="A177" s="67"/>
      <c r="B177" s="175" t="s">
        <v>316</v>
      </c>
      <c r="C177" s="67"/>
      <c r="D177" s="176">
        <v>20000</v>
      </c>
    </row>
    <row r="178" spans="1:5" ht="15" customHeight="1" x14ac:dyDescent="0.25">
      <c r="A178" s="67"/>
      <c r="B178" s="175"/>
      <c r="C178" s="67"/>
      <c r="D178" s="186"/>
    </row>
    <row r="179" spans="1:5" x14ac:dyDescent="0.25">
      <c r="A179" s="282" t="s">
        <v>293</v>
      </c>
      <c r="B179" s="282"/>
      <c r="C179" s="282"/>
      <c r="D179" s="282"/>
      <c r="E179" s="282"/>
    </row>
    <row r="180" spans="1:5" x14ac:dyDescent="0.25">
      <c r="A180" s="67" t="s">
        <v>297</v>
      </c>
    </row>
    <row r="181" spans="1:5" ht="33" customHeight="1" x14ac:dyDescent="0.25">
      <c r="A181" s="172"/>
      <c r="B181" s="173" t="s">
        <v>317</v>
      </c>
      <c r="C181" s="174"/>
      <c r="D181" s="73">
        <v>250000</v>
      </c>
    </row>
    <row r="182" spans="1:5" ht="30.75" customHeight="1" x14ac:dyDescent="0.25">
      <c r="A182" s="172"/>
      <c r="B182" s="173" t="s">
        <v>308</v>
      </c>
      <c r="C182" s="174"/>
      <c r="D182" s="73">
        <v>-500000</v>
      </c>
    </row>
    <row r="183" spans="1:5" ht="30" x14ac:dyDescent="0.25">
      <c r="A183" s="172"/>
      <c r="B183" s="173" t="s">
        <v>318</v>
      </c>
      <c r="C183" s="174"/>
      <c r="D183" s="73">
        <v>-2783506</v>
      </c>
    </row>
    <row r="184" spans="1:5" x14ac:dyDescent="0.25">
      <c r="A184" s="172"/>
      <c r="B184" s="173" t="s">
        <v>319</v>
      </c>
      <c r="C184" s="174"/>
      <c r="D184" s="73">
        <v>2500000</v>
      </c>
    </row>
    <row r="185" spans="1:5" ht="31.5" customHeight="1" x14ac:dyDescent="0.25">
      <c r="A185" s="172"/>
      <c r="B185" s="173" t="s">
        <v>320</v>
      </c>
      <c r="C185" s="174"/>
      <c r="D185" s="73">
        <v>-200000</v>
      </c>
    </row>
    <row r="186" spans="1:5" ht="29.25" customHeight="1" x14ac:dyDescent="0.25">
      <c r="A186" s="172"/>
      <c r="B186" s="173" t="s">
        <v>321</v>
      </c>
      <c r="C186" s="174"/>
      <c r="D186" s="73">
        <v>-400000</v>
      </c>
    </row>
    <row r="187" spans="1:5" x14ac:dyDescent="0.25">
      <c r="A187" s="172"/>
      <c r="B187" s="173" t="s">
        <v>322</v>
      </c>
      <c r="C187" s="174"/>
      <c r="D187" s="73">
        <v>750000</v>
      </c>
    </row>
    <row r="188" spans="1:5" x14ac:dyDescent="0.25">
      <c r="A188" s="172"/>
      <c r="B188" s="173" t="s">
        <v>323</v>
      </c>
      <c r="C188" s="174"/>
      <c r="D188" s="73">
        <v>2200000</v>
      </c>
    </row>
    <row r="189" spans="1:5" x14ac:dyDescent="0.25">
      <c r="A189" s="67"/>
    </row>
    <row r="190" spans="1:5" x14ac:dyDescent="0.25">
      <c r="A190" s="67"/>
      <c r="B190" s="175" t="s">
        <v>294</v>
      </c>
      <c r="C190" s="67"/>
      <c r="D190" s="176">
        <v>1816494</v>
      </c>
    </row>
    <row r="191" spans="1:5" x14ac:dyDescent="0.25">
      <c r="A191" s="67"/>
    </row>
    <row r="192" spans="1:5" x14ac:dyDescent="0.25">
      <c r="A192" s="282" t="s">
        <v>291</v>
      </c>
      <c r="B192" s="282"/>
      <c r="C192" s="282"/>
      <c r="D192" s="282"/>
      <c r="E192" s="282"/>
    </row>
    <row r="193" spans="1:7" x14ac:dyDescent="0.25">
      <c r="A193" s="67" t="s">
        <v>241</v>
      </c>
    </row>
    <row r="194" spans="1:7" x14ac:dyDescent="0.25">
      <c r="A194" s="70"/>
      <c r="B194" s="71"/>
      <c r="C194" s="72"/>
      <c r="D194" s="73"/>
      <c r="E194" s="187"/>
    </row>
    <row r="195" spans="1:7" x14ac:dyDescent="0.25">
      <c r="A195" s="282" t="s">
        <v>290</v>
      </c>
      <c r="B195" s="282"/>
      <c r="C195" s="282"/>
      <c r="D195" s="282"/>
      <c r="E195" s="282"/>
    </row>
    <row r="196" spans="1:7" x14ac:dyDescent="0.25">
      <c r="A196" s="67" t="s">
        <v>241</v>
      </c>
    </row>
    <row r="197" spans="1:7" x14ac:dyDescent="0.25">
      <c r="A197" s="70"/>
      <c r="B197" s="71"/>
      <c r="C197" s="72"/>
      <c r="D197" s="73"/>
      <c r="E197" s="185">
        <v>2500000</v>
      </c>
      <c r="G197" s="159">
        <v>1125000</v>
      </c>
    </row>
    <row r="198" spans="1:7" x14ac:dyDescent="0.25">
      <c r="A198" s="282" t="s">
        <v>288</v>
      </c>
      <c r="B198" s="282"/>
      <c r="C198" s="282"/>
      <c r="D198" s="282"/>
      <c r="E198" s="282"/>
    </row>
    <row r="199" spans="1:7" x14ac:dyDescent="0.25">
      <c r="A199" s="67" t="s">
        <v>297</v>
      </c>
      <c r="E199" s="90"/>
    </row>
    <row r="200" spans="1:7" ht="31.5" customHeight="1" x14ac:dyDescent="0.25">
      <c r="A200" s="172"/>
      <c r="B200" s="188" t="s">
        <v>292</v>
      </c>
      <c r="C200" s="174"/>
      <c r="D200" s="73">
        <v>200000</v>
      </c>
      <c r="E200" s="90"/>
    </row>
    <row r="201" spans="1:7" x14ac:dyDescent="0.25">
      <c r="B201" s="189"/>
      <c r="C201" s="190"/>
      <c r="D201" s="177"/>
      <c r="E201" s="90"/>
    </row>
    <row r="202" spans="1:7" x14ac:dyDescent="0.25">
      <c r="B202" s="175" t="s">
        <v>324</v>
      </c>
      <c r="C202" s="67"/>
      <c r="D202" s="176">
        <v>200000</v>
      </c>
    </row>
    <row r="203" spans="1:7" x14ac:dyDescent="0.25">
      <c r="A203" s="179"/>
      <c r="B203" s="191"/>
      <c r="C203" s="179"/>
      <c r="D203" s="187"/>
      <c r="E203" s="185">
        <v>2500000</v>
      </c>
      <c r="G203" s="159">
        <v>1125000</v>
      </c>
    </row>
    <row r="204" spans="1:7" x14ac:dyDescent="0.25">
      <c r="A204" s="282" t="s">
        <v>287</v>
      </c>
      <c r="B204" s="282"/>
      <c r="C204" s="282"/>
      <c r="D204" s="282"/>
      <c r="E204" s="282"/>
    </row>
    <row r="205" spans="1:7" x14ac:dyDescent="0.25">
      <c r="A205" s="67" t="s">
        <v>241</v>
      </c>
    </row>
    <row r="206" spans="1:7" x14ac:dyDescent="0.25">
      <c r="A206" s="70"/>
      <c r="B206" s="71"/>
      <c r="C206" s="72"/>
      <c r="D206" s="73"/>
      <c r="E206" s="185">
        <v>2500000</v>
      </c>
      <c r="G206" s="159">
        <v>1125000</v>
      </c>
    </row>
    <row r="207" spans="1:7" x14ac:dyDescent="0.25">
      <c r="A207" s="282" t="s">
        <v>286</v>
      </c>
      <c r="B207" s="282"/>
      <c r="C207" s="282"/>
      <c r="D207" s="282"/>
      <c r="E207" s="282"/>
    </row>
    <row r="208" spans="1:7" x14ac:dyDescent="0.25">
      <c r="A208" s="67" t="s">
        <v>241</v>
      </c>
    </row>
    <row r="209" spans="1:7" x14ac:dyDescent="0.25">
      <c r="A209" s="70"/>
      <c r="B209" s="71"/>
      <c r="C209" s="72"/>
      <c r="D209" s="73"/>
      <c r="E209" s="185">
        <v>2500000</v>
      </c>
      <c r="G209" s="159">
        <v>1125000</v>
      </c>
    </row>
    <row r="210" spans="1:7" x14ac:dyDescent="0.25">
      <c r="A210" s="282" t="s">
        <v>285</v>
      </c>
      <c r="B210" s="282"/>
      <c r="C210" s="282"/>
      <c r="D210" s="282"/>
      <c r="E210" s="282"/>
    </row>
    <row r="211" spans="1:7" ht="30" x14ac:dyDescent="0.25">
      <c r="A211" s="172"/>
      <c r="B211" s="188" t="s">
        <v>284</v>
      </c>
      <c r="C211" s="174"/>
      <c r="D211" s="73">
        <v>230277</v>
      </c>
      <c r="E211" s="90"/>
    </row>
    <row r="212" spans="1:7" x14ac:dyDescent="0.25">
      <c r="B212" s="189"/>
      <c r="C212" s="190"/>
      <c r="D212" s="177"/>
      <c r="E212" s="90"/>
    </row>
    <row r="213" spans="1:7" x14ac:dyDescent="0.25">
      <c r="B213" s="175" t="s">
        <v>325</v>
      </c>
      <c r="C213" s="67"/>
      <c r="D213" s="176">
        <v>230277</v>
      </c>
    </row>
    <row r="214" spans="1:7" x14ac:dyDescent="0.25">
      <c r="A214" s="179"/>
      <c r="B214" s="191"/>
      <c r="C214" s="179"/>
      <c r="D214" s="187"/>
      <c r="E214" s="185">
        <v>2500000</v>
      </c>
      <c r="G214" s="159">
        <v>1125000</v>
      </c>
    </row>
    <row r="215" spans="1:7" x14ac:dyDescent="0.25">
      <c r="A215" s="282" t="s">
        <v>282</v>
      </c>
      <c r="B215" s="282"/>
      <c r="C215" s="282"/>
      <c r="D215" s="282"/>
      <c r="E215" s="282"/>
    </row>
    <row r="216" spans="1:7" x14ac:dyDescent="0.25">
      <c r="A216" s="67" t="s">
        <v>241</v>
      </c>
    </row>
    <row r="217" spans="1:7" x14ac:dyDescent="0.25">
      <c r="A217" s="70"/>
      <c r="B217" s="71"/>
      <c r="C217" s="72"/>
      <c r="D217" s="73"/>
      <c r="E217" s="187"/>
    </row>
    <row r="218" spans="1:7" x14ac:dyDescent="0.25">
      <c r="A218" s="282" t="s">
        <v>276</v>
      </c>
      <c r="B218" s="282"/>
      <c r="C218" s="282"/>
      <c r="D218" s="282"/>
      <c r="E218" s="282"/>
    </row>
    <row r="219" spans="1:7" x14ac:dyDescent="0.25">
      <c r="A219" s="67" t="s">
        <v>297</v>
      </c>
    </row>
    <row r="220" spans="1:7" x14ac:dyDescent="0.25">
      <c r="A220" s="172"/>
      <c r="B220" s="188" t="s">
        <v>281</v>
      </c>
      <c r="C220" s="174"/>
      <c r="D220" s="73">
        <v>6341925</v>
      </c>
    </row>
    <row r="221" spans="1:7" x14ac:dyDescent="0.25">
      <c r="A221" s="172"/>
      <c r="B221" s="188" t="s">
        <v>280</v>
      </c>
      <c r="C221" s="174"/>
      <c r="D221" s="73">
        <v>-500000</v>
      </c>
    </row>
    <row r="222" spans="1:7" x14ac:dyDescent="0.25">
      <c r="A222" s="172"/>
      <c r="B222" s="188" t="s">
        <v>279</v>
      </c>
      <c r="C222" s="174"/>
      <c r="D222" s="73">
        <v>6801000</v>
      </c>
    </row>
    <row r="223" spans="1:7" x14ac:dyDescent="0.25">
      <c r="A223" s="172"/>
      <c r="B223" s="188" t="s">
        <v>278</v>
      </c>
      <c r="C223" s="174"/>
      <c r="D223" s="73">
        <v>-1000000</v>
      </c>
      <c r="E223" s="187"/>
    </row>
    <row r="224" spans="1:7" x14ac:dyDescent="0.25">
      <c r="A224" s="172"/>
      <c r="B224" s="188" t="s">
        <v>283</v>
      </c>
      <c r="C224" s="174"/>
      <c r="D224" s="73">
        <v>932486</v>
      </c>
      <c r="E224" s="187"/>
    </row>
    <row r="225" spans="1:7" x14ac:dyDescent="0.25">
      <c r="B225" s="189"/>
      <c r="C225" s="190"/>
      <c r="D225" s="177"/>
      <c r="E225" s="177"/>
    </row>
    <row r="226" spans="1:7" x14ac:dyDescent="0.25">
      <c r="B226" s="175" t="s">
        <v>277</v>
      </c>
      <c r="C226" s="67"/>
      <c r="D226" s="176">
        <v>12575411</v>
      </c>
      <c r="E226" s="176"/>
    </row>
    <row r="227" spans="1:7" x14ac:dyDescent="0.25">
      <c r="A227" s="179"/>
      <c r="B227" s="191"/>
      <c r="C227" s="179"/>
      <c r="D227" s="187"/>
      <c r="E227" s="187"/>
    </row>
    <row r="228" spans="1:7" x14ac:dyDescent="0.25">
      <c r="A228" s="282" t="s">
        <v>273</v>
      </c>
      <c r="B228" s="282"/>
      <c r="C228" s="282"/>
      <c r="D228" s="282"/>
      <c r="E228" s="282"/>
    </row>
    <row r="229" spans="1:7" x14ac:dyDescent="0.25">
      <c r="A229" s="67" t="s">
        <v>297</v>
      </c>
    </row>
    <row r="230" spans="1:7" ht="33" customHeight="1" x14ac:dyDescent="0.25">
      <c r="A230" s="172"/>
      <c r="B230" s="188" t="s">
        <v>275</v>
      </c>
      <c r="C230" s="174"/>
      <c r="D230" s="73">
        <v>1603537</v>
      </c>
      <c r="E230" s="187"/>
    </row>
    <row r="231" spans="1:7" x14ac:dyDescent="0.25">
      <c r="B231" s="189"/>
      <c r="C231" s="190"/>
      <c r="D231" s="177"/>
      <c r="E231" s="177"/>
    </row>
    <row r="232" spans="1:7" x14ac:dyDescent="0.25">
      <c r="B232" s="175" t="s">
        <v>274</v>
      </c>
      <c r="C232" s="67"/>
      <c r="D232" s="176">
        <v>1603537</v>
      </c>
      <c r="E232" s="176"/>
    </row>
    <row r="233" spans="1:7" x14ac:dyDescent="0.25">
      <c r="A233" s="179"/>
      <c r="B233" s="191"/>
      <c r="C233" s="179"/>
      <c r="D233" s="187"/>
      <c r="E233" s="187"/>
    </row>
    <row r="234" spans="1:7" x14ac:dyDescent="0.25">
      <c r="A234" s="282" t="s">
        <v>272</v>
      </c>
      <c r="B234" s="282"/>
      <c r="C234" s="282"/>
      <c r="D234" s="282"/>
      <c r="E234" s="282"/>
    </row>
    <row r="235" spans="1:7" x14ac:dyDescent="0.25">
      <c r="A235" s="67" t="s">
        <v>241</v>
      </c>
    </row>
    <row r="236" spans="1:7" x14ac:dyDescent="0.25">
      <c r="A236" s="70"/>
      <c r="B236" s="71"/>
      <c r="C236" s="72"/>
      <c r="D236" s="73"/>
      <c r="E236" s="185">
        <v>2500000</v>
      </c>
      <c r="G236" s="159">
        <v>1125000</v>
      </c>
    </row>
    <row r="237" spans="1:7" x14ac:dyDescent="0.25">
      <c r="A237" s="282" t="s">
        <v>269</v>
      </c>
      <c r="B237" s="282"/>
      <c r="C237" s="282"/>
      <c r="D237" s="282"/>
      <c r="E237" s="282"/>
    </row>
    <row r="238" spans="1:7" x14ac:dyDescent="0.25">
      <c r="A238" s="67" t="s">
        <v>241</v>
      </c>
    </row>
    <row r="239" spans="1:7" x14ac:dyDescent="0.25">
      <c r="A239" s="70"/>
      <c r="B239" s="71"/>
      <c r="C239" s="72"/>
      <c r="D239" s="73"/>
      <c r="E239" s="185">
        <v>2500000</v>
      </c>
      <c r="G239" s="159">
        <v>1125000</v>
      </c>
    </row>
    <row r="240" spans="1:7" x14ac:dyDescent="0.25">
      <c r="A240" s="282" t="s">
        <v>264</v>
      </c>
      <c r="B240" s="282"/>
      <c r="C240" s="282"/>
      <c r="D240" s="282"/>
      <c r="E240" s="282"/>
    </row>
    <row r="241" spans="1:9" x14ac:dyDescent="0.25">
      <c r="A241" s="192" t="s">
        <v>297</v>
      </c>
      <c r="B241" s="193"/>
      <c r="C241" s="194"/>
      <c r="D241" s="187"/>
      <c r="E241" s="187"/>
      <c r="I241" s="195"/>
    </row>
    <row r="242" spans="1:9" ht="30" x14ac:dyDescent="0.25">
      <c r="A242" s="172"/>
      <c r="B242" s="188" t="s">
        <v>265</v>
      </c>
      <c r="C242" s="174"/>
      <c r="D242" s="73">
        <v>449213</v>
      </c>
      <c r="E242" s="187"/>
    </row>
    <row r="243" spans="1:9" x14ac:dyDescent="0.25">
      <c r="B243" s="189"/>
      <c r="C243" s="190"/>
      <c r="D243" s="177"/>
      <c r="E243" s="177"/>
      <c r="G243" s="159">
        <v>0</v>
      </c>
    </row>
    <row r="244" spans="1:9" x14ac:dyDescent="0.25">
      <c r="B244" s="175" t="s">
        <v>268</v>
      </c>
      <c r="C244" s="67"/>
      <c r="D244" s="176">
        <v>449213</v>
      </c>
      <c r="E244" s="176">
        <v>2820000</v>
      </c>
      <c r="G244" s="159">
        <v>-6726430</v>
      </c>
    </row>
    <row r="245" spans="1:9" x14ac:dyDescent="0.25">
      <c r="A245" s="179"/>
      <c r="B245" s="191"/>
      <c r="C245" s="179"/>
      <c r="D245" s="187"/>
      <c r="E245" s="187"/>
    </row>
    <row r="246" spans="1:9" x14ac:dyDescent="0.25">
      <c r="A246" s="282" t="s">
        <v>326</v>
      </c>
      <c r="B246" s="282"/>
      <c r="C246" s="282"/>
      <c r="D246" s="282"/>
      <c r="E246" s="282"/>
    </row>
    <row r="247" spans="1:9" x14ac:dyDescent="0.25">
      <c r="A247" s="67" t="s">
        <v>241</v>
      </c>
    </row>
    <row r="248" spans="1:9" x14ac:dyDescent="0.25">
      <c r="A248" s="70"/>
      <c r="B248" s="71"/>
      <c r="C248" s="72"/>
      <c r="D248" s="73"/>
      <c r="E248" s="185">
        <v>2500000</v>
      </c>
      <c r="G248" s="159">
        <v>1125000</v>
      </c>
    </row>
    <row r="249" spans="1:9" x14ac:dyDescent="0.25">
      <c r="A249" s="282" t="s">
        <v>327</v>
      </c>
      <c r="B249" s="282"/>
      <c r="C249" s="282"/>
      <c r="D249" s="282"/>
      <c r="E249" s="282"/>
    </row>
    <row r="250" spans="1:9" x14ac:dyDescent="0.25">
      <c r="A250" s="192" t="s">
        <v>297</v>
      </c>
      <c r="B250" s="193"/>
      <c r="C250" s="194"/>
      <c r="D250" s="187"/>
      <c r="E250" s="187"/>
    </row>
    <row r="251" spans="1:9" ht="30" x14ac:dyDescent="0.25">
      <c r="A251" s="172"/>
      <c r="B251" s="188" t="s">
        <v>266</v>
      </c>
      <c r="C251" s="174"/>
      <c r="D251" s="73">
        <v>600000</v>
      </c>
      <c r="E251" s="187"/>
    </row>
    <row r="252" spans="1:9" ht="30" x14ac:dyDescent="0.25">
      <c r="A252" s="172"/>
      <c r="B252" s="188" t="s">
        <v>267</v>
      </c>
      <c r="C252" s="174"/>
      <c r="D252" s="73">
        <v>350000</v>
      </c>
      <c r="E252" s="187"/>
    </row>
    <row r="253" spans="1:9" x14ac:dyDescent="0.25">
      <c r="B253" s="189"/>
      <c r="C253" s="190"/>
      <c r="D253" s="177"/>
      <c r="E253" s="177"/>
    </row>
    <row r="254" spans="1:9" x14ac:dyDescent="0.25">
      <c r="B254" s="175" t="s">
        <v>328</v>
      </c>
      <c r="C254" s="67"/>
      <c r="D254" s="176">
        <v>950000</v>
      </c>
      <c r="E254" s="176">
        <v>2820000</v>
      </c>
    </row>
    <row r="255" spans="1:9" x14ac:dyDescent="0.25">
      <c r="A255" s="282" t="s">
        <v>259</v>
      </c>
      <c r="B255" s="282"/>
      <c r="C255" s="282"/>
      <c r="D255" s="282"/>
      <c r="E255" s="282"/>
    </row>
    <row r="256" spans="1:9" x14ac:dyDescent="0.25">
      <c r="A256" s="192" t="s">
        <v>297</v>
      </c>
      <c r="B256" s="193"/>
      <c r="C256" s="194"/>
      <c r="D256" s="187"/>
      <c r="E256" s="187"/>
      <c r="I256" s="195"/>
    </row>
    <row r="257" spans="1:9" ht="33" customHeight="1" x14ac:dyDescent="0.25">
      <c r="A257" s="172"/>
      <c r="B257" s="197" t="s">
        <v>270</v>
      </c>
      <c r="C257" s="174"/>
      <c r="D257" s="73">
        <v>6156288</v>
      </c>
      <c r="E257" s="187"/>
    </row>
    <row r="258" spans="1:9" x14ac:dyDescent="0.25">
      <c r="B258" s="189"/>
      <c r="C258" s="190"/>
      <c r="D258" s="177"/>
      <c r="E258" s="177"/>
      <c r="G258" s="159">
        <v>0</v>
      </c>
    </row>
    <row r="259" spans="1:9" x14ac:dyDescent="0.25">
      <c r="B259" s="175" t="s">
        <v>258</v>
      </c>
      <c r="C259" s="67"/>
      <c r="D259" s="176">
        <v>6156288</v>
      </c>
      <c r="E259" s="176">
        <v>2820000</v>
      </c>
      <c r="G259" s="159">
        <v>-6726430</v>
      </c>
    </row>
    <row r="260" spans="1:9" x14ac:dyDescent="0.25">
      <c r="A260" s="282" t="s">
        <v>253</v>
      </c>
      <c r="B260" s="282"/>
      <c r="C260" s="282"/>
      <c r="D260" s="282"/>
      <c r="E260" s="282"/>
    </row>
    <row r="261" spans="1:9" x14ac:dyDescent="0.25">
      <c r="A261" s="192" t="s">
        <v>297</v>
      </c>
      <c r="B261" s="193"/>
      <c r="C261" s="194"/>
      <c r="D261" s="187"/>
      <c r="E261" s="187"/>
      <c r="I261" s="195"/>
    </row>
    <row r="262" spans="1:9" ht="45" x14ac:dyDescent="0.25">
      <c r="A262" s="172"/>
      <c r="B262" s="197" t="s">
        <v>256</v>
      </c>
      <c r="C262" s="174"/>
      <c r="D262" s="73">
        <v>8176136</v>
      </c>
      <c r="E262" s="187"/>
    </row>
    <row r="263" spans="1:9" ht="30" x14ac:dyDescent="0.25">
      <c r="A263" s="172"/>
      <c r="B263" s="198" t="s">
        <v>255</v>
      </c>
      <c r="C263" s="174"/>
      <c r="D263" s="73">
        <v>500000</v>
      </c>
      <c r="E263" s="187"/>
    </row>
    <row r="264" spans="1:9" ht="34.5" customHeight="1" x14ac:dyDescent="0.25">
      <c r="A264" s="172"/>
      <c r="B264" s="188" t="s">
        <v>254</v>
      </c>
      <c r="C264" s="174"/>
      <c r="D264" s="73">
        <v>193500</v>
      </c>
      <c r="E264" s="187"/>
    </row>
    <row r="265" spans="1:9" ht="19.5" customHeight="1" x14ac:dyDescent="0.25">
      <c r="A265" s="172"/>
      <c r="B265" s="188" t="s">
        <v>263</v>
      </c>
      <c r="C265" s="174"/>
      <c r="D265" s="73">
        <v>171709</v>
      </c>
      <c r="E265" s="187"/>
    </row>
    <row r="266" spans="1:9" ht="31.5" customHeight="1" x14ac:dyDescent="0.25">
      <c r="A266" s="172"/>
      <c r="B266" s="198" t="s">
        <v>262</v>
      </c>
      <c r="C266" s="174"/>
      <c r="D266" s="73">
        <v>589080</v>
      </c>
      <c r="E266" s="187"/>
    </row>
    <row r="267" spans="1:9" ht="30" x14ac:dyDescent="0.25">
      <c r="A267" s="172"/>
      <c r="B267" s="188" t="s">
        <v>261</v>
      </c>
      <c r="C267" s="174"/>
      <c r="D267" s="73">
        <v>1119701</v>
      </c>
      <c r="E267" s="187"/>
    </row>
    <row r="268" spans="1:9" ht="30.75" customHeight="1" x14ac:dyDescent="0.25">
      <c r="A268" s="172"/>
      <c r="B268" s="188" t="s">
        <v>260</v>
      </c>
      <c r="C268" s="174"/>
      <c r="D268" s="73">
        <v>-1119701</v>
      </c>
      <c r="E268" s="187"/>
    </row>
    <row r="269" spans="1:9" x14ac:dyDescent="0.25">
      <c r="B269" s="189"/>
      <c r="C269" s="190"/>
      <c r="D269" s="177"/>
      <c r="E269" s="177"/>
      <c r="G269" s="159">
        <v>0</v>
      </c>
    </row>
    <row r="270" spans="1:9" x14ac:dyDescent="0.25">
      <c r="B270" s="175" t="s">
        <v>257</v>
      </c>
      <c r="C270" s="67"/>
      <c r="D270" s="176">
        <v>9630425</v>
      </c>
      <c r="E270" s="176">
        <v>2820000</v>
      </c>
      <c r="G270" s="159">
        <v>-6726430</v>
      </c>
    </row>
    <row r="271" spans="1:9" x14ac:dyDescent="0.25">
      <c r="A271" s="179"/>
      <c r="B271" s="191"/>
      <c r="C271" s="179"/>
      <c r="D271" s="187"/>
      <c r="E271" s="187"/>
    </row>
    <row r="272" spans="1:9" x14ac:dyDescent="0.25">
      <c r="A272" s="282" t="s">
        <v>248</v>
      </c>
      <c r="B272" s="282"/>
      <c r="C272" s="282"/>
      <c r="D272" s="282"/>
      <c r="E272" s="282"/>
    </row>
    <row r="273" spans="1:9" x14ac:dyDescent="0.25">
      <c r="A273" s="192" t="s">
        <v>297</v>
      </c>
      <c r="B273" s="193"/>
      <c r="C273" s="194"/>
      <c r="D273" s="187"/>
      <c r="E273" s="187"/>
      <c r="I273" s="195"/>
    </row>
    <row r="274" spans="1:9" ht="45" x14ac:dyDescent="0.25">
      <c r="A274" s="70"/>
      <c r="B274" s="49" t="s">
        <v>271</v>
      </c>
      <c r="C274" s="72"/>
      <c r="D274" s="199">
        <v>160500</v>
      </c>
      <c r="E274" s="187"/>
    </row>
    <row r="275" spans="1:9" ht="141.75" customHeight="1" x14ac:dyDescent="0.25">
      <c r="A275" s="172"/>
      <c r="B275" s="188" t="s">
        <v>251</v>
      </c>
      <c r="C275" s="174"/>
      <c r="D275" s="73">
        <v>200000</v>
      </c>
      <c r="E275" s="187"/>
    </row>
    <row r="276" spans="1:9" x14ac:dyDescent="0.25">
      <c r="B276" s="189"/>
      <c r="C276" s="190"/>
      <c r="D276" s="177"/>
      <c r="E276" s="177"/>
      <c r="G276" s="159">
        <v>0</v>
      </c>
    </row>
    <row r="277" spans="1:9" x14ac:dyDescent="0.25">
      <c r="B277" s="175" t="s">
        <v>249</v>
      </c>
      <c r="C277" s="67"/>
      <c r="D277" s="176">
        <v>360500</v>
      </c>
      <c r="E277" s="176">
        <v>2820000</v>
      </c>
      <c r="G277" s="159">
        <v>-6726430</v>
      </c>
    </row>
    <row r="278" spans="1:9" x14ac:dyDescent="0.25">
      <c r="A278" s="179"/>
      <c r="B278" s="191"/>
      <c r="C278" s="179"/>
      <c r="D278" s="187"/>
      <c r="E278" s="187"/>
    </row>
    <row r="279" spans="1:9" x14ac:dyDescent="0.25">
      <c r="A279" s="282" t="s">
        <v>329</v>
      </c>
      <c r="B279" s="282"/>
      <c r="C279" s="282"/>
      <c r="D279" s="282"/>
      <c r="E279" s="282"/>
    </row>
    <row r="280" spans="1:9" x14ac:dyDescent="0.25">
      <c r="A280" s="192" t="s">
        <v>297</v>
      </c>
      <c r="B280" s="193"/>
      <c r="C280" s="194"/>
      <c r="D280" s="187"/>
      <c r="E280" s="187"/>
    </row>
    <row r="281" spans="1:9" ht="90" x14ac:dyDescent="0.25">
      <c r="A281" s="172"/>
      <c r="B281" s="49" t="s">
        <v>250</v>
      </c>
      <c r="C281" s="72"/>
      <c r="D281" s="199">
        <v>857835</v>
      </c>
      <c r="E281" s="187"/>
    </row>
    <row r="282" spans="1:9" x14ac:dyDescent="0.25">
      <c r="B282" s="189"/>
      <c r="C282" s="190"/>
      <c r="D282" s="177"/>
      <c r="E282" s="177"/>
    </row>
    <row r="283" spans="1:9" x14ac:dyDescent="0.25">
      <c r="B283" s="175" t="s">
        <v>330</v>
      </c>
      <c r="C283" s="67"/>
      <c r="D283" s="176">
        <v>857835</v>
      </c>
      <c r="E283" s="176">
        <v>2820000</v>
      </c>
    </row>
    <row r="284" spans="1:9" x14ac:dyDescent="0.25">
      <c r="A284" s="179"/>
      <c r="B284" s="191"/>
      <c r="C284" s="179"/>
      <c r="D284" s="187"/>
      <c r="E284" s="187"/>
    </row>
    <row r="285" spans="1:9" x14ac:dyDescent="0.25">
      <c r="A285" s="282" t="s">
        <v>331</v>
      </c>
      <c r="B285" s="282"/>
      <c r="C285" s="282"/>
      <c r="D285" s="282"/>
      <c r="E285" s="282"/>
    </row>
    <row r="286" spans="1:9" x14ac:dyDescent="0.25">
      <c r="A286" s="67" t="s">
        <v>241</v>
      </c>
    </row>
    <row r="287" spans="1:9" x14ac:dyDescent="0.25">
      <c r="A287" s="70"/>
      <c r="B287" s="71"/>
      <c r="C287" s="72"/>
      <c r="D287" s="73"/>
      <c r="E287" s="185">
        <v>2500000</v>
      </c>
      <c r="G287" s="159">
        <v>1125000</v>
      </c>
    </row>
    <row r="288" spans="1:9" x14ac:dyDescent="0.25">
      <c r="A288" s="282" t="s">
        <v>236</v>
      </c>
      <c r="B288" s="282"/>
      <c r="C288" s="282"/>
      <c r="D288" s="282"/>
      <c r="E288" s="282"/>
    </row>
    <row r="289" spans="1:7" x14ac:dyDescent="0.25">
      <c r="A289" s="67" t="s">
        <v>297</v>
      </c>
    </row>
    <row r="290" spans="1:7" ht="45" x14ac:dyDescent="0.25">
      <c r="A290" s="70"/>
      <c r="B290" s="49" t="s">
        <v>239</v>
      </c>
      <c r="C290" s="72"/>
      <c r="D290" s="73">
        <v>2463433</v>
      </c>
      <c r="E290" s="185">
        <v>2500000</v>
      </c>
      <c r="G290" s="159">
        <v>1125000</v>
      </c>
    </row>
    <row r="291" spans="1:7" ht="30" x14ac:dyDescent="0.25">
      <c r="A291" s="182"/>
      <c r="B291" s="200" t="s">
        <v>238</v>
      </c>
      <c r="C291" s="111"/>
      <c r="D291" s="184">
        <v>-1000000</v>
      </c>
      <c r="E291" s="185">
        <v>2500000</v>
      </c>
      <c r="G291" s="159">
        <v>-3475644</v>
      </c>
    </row>
    <row r="292" spans="1:7" ht="60" x14ac:dyDescent="0.25">
      <c r="A292" s="182"/>
      <c r="B292" s="200" t="s">
        <v>240</v>
      </c>
      <c r="C292" s="111"/>
      <c r="D292" s="184">
        <v>2862012</v>
      </c>
      <c r="E292" s="185">
        <v>2500000</v>
      </c>
      <c r="G292" s="159">
        <v>1000000</v>
      </c>
    </row>
    <row r="293" spans="1:7" x14ac:dyDescent="0.25">
      <c r="B293" s="189"/>
      <c r="C293" s="190"/>
      <c r="D293" s="177"/>
      <c r="E293" s="177"/>
      <c r="G293" s="159">
        <v>0</v>
      </c>
    </row>
    <row r="294" spans="1:7" x14ac:dyDescent="0.25">
      <c r="B294" s="175" t="s">
        <v>237</v>
      </c>
      <c r="C294" s="67"/>
      <c r="D294" s="176">
        <v>4325445</v>
      </c>
      <c r="E294" s="176">
        <v>2820000</v>
      </c>
      <c r="G294" s="159">
        <v>-6726430</v>
      </c>
    </row>
    <row r="295" spans="1:7" x14ac:dyDescent="0.25">
      <c r="A295" s="282" t="s">
        <v>230</v>
      </c>
      <c r="B295" s="282"/>
      <c r="C295" s="282"/>
      <c r="D295" s="282"/>
      <c r="E295" s="282"/>
    </row>
    <row r="296" spans="1:7" x14ac:dyDescent="0.25">
      <c r="A296" s="67" t="s">
        <v>297</v>
      </c>
    </row>
    <row r="297" spans="1:7" ht="51" customHeight="1" x14ac:dyDescent="0.25">
      <c r="A297" s="70"/>
      <c r="B297" s="49" t="s">
        <v>203</v>
      </c>
      <c r="C297" s="72"/>
      <c r="D297" s="73">
        <v>1375000</v>
      </c>
      <c r="E297" s="185">
        <v>2500000</v>
      </c>
      <c r="G297" s="159">
        <v>1125000</v>
      </c>
    </row>
    <row r="298" spans="1:7" ht="35.450000000000003" customHeight="1" x14ac:dyDescent="0.25">
      <c r="A298" s="182"/>
      <c r="B298" s="200" t="s">
        <v>221</v>
      </c>
      <c r="C298" s="111"/>
      <c r="D298" s="184">
        <v>5975644</v>
      </c>
      <c r="E298" s="185">
        <v>2500000</v>
      </c>
      <c r="G298" s="159">
        <v>-3475644</v>
      </c>
    </row>
    <row r="299" spans="1:7" ht="62.25" customHeight="1" x14ac:dyDescent="0.25">
      <c r="A299" s="182"/>
      <c r="B299" s="200" t="s">
        <v>202</v>
      </c>
      <c r="C299" s="111"/>
      <c r="D299" s="184">
        <v>1500000</v>
      </c>
      <c r="E299" s="185">
        <v>2500000</v>
      </c>
      <c r="G299" s="159">
        <v>1000000</v>
      </c>
    </row>
    <row r="300" spans="1:7" x14ac:dyDescent="0.25">
      <c r="A300" s="182"/>
      <c r="B300" s="200" t="s">
        <v>83</v>
      </c>
      <c r="C300" s="183"/>
      <c r="D300" s="184">
        <v>89042</v>
      </c>
      <c r="E300" s="185">
        <v>940000</v>
      </c>
      <c r="G300" s="159">
        <v>858772</v>
      </c>
    </row>
    <row r="301" spans="1:7" x14ac:dyDescent="0.25">
      <c r="A301" s="182"/>
      <c r="B301" s="200" t="s">
        <v>81</v>
      </c>
      <c r="C301" s="183"/>
      <c r="D301" s="184">
        <v>209352</v>
      </c>
      <c r="E301" s="185">
        <v>940000</v>
      </c>
      <c r="G301" s="159">
        <v>730648</v>
      </c>
    </row>
    <row r="302" spans="1:7" ht="48.75" customHeight="1" x14ac:dyDescent="0.25">
      <c r="A302" s="182"/>
      <c r="B302" s="200" t="s">
        <v>205</v>
      </c>
      <c r="C302" s="183"/>
      <c r="D302" s="184">
        <v>218237</v>
      </c>
      <c r="E302" s="185">
        <v>940000</v>
      </c>
      <c r="G302" s="159">
        <v>858772</v>
      </c>
    </row>
    <row r="303" spans="1:7" x14ac:dyDescent="0.25">
      <c r="A303" s="182"/>
      <c r="B303" s="200" t="s">
        <v>82</v>
      </c>
      <c r="C303" s="183"/>
      <c r="D303" s="184">
        <v>81228</v>
      </c>
      <c r="E303" s="185">
        <v>940000</v>
      </c>
      <c r="G303" s="159">
        <v>858772</v>
      </c>
    </row>
    <row r="304" spans="1:7" ht="30" x14ac:dyDescent="0.25">
      <c r="A304" s="182"/>
      <c r="B304" s="200" t="s">
        <v>201</v>
      </c>
      <c r="C304" s="183"/>
      <c r="D304" s="184">
        <v>97927</v>
      </c>
      <c r="E304" s="185"/>
    </row>
    <row r="305" spans="1:7" x14ac:dyDescent="0.25">
      <c r="A305" s="182"/>
      <c r="B305" s="200" t="s">
        <v>332</v>
      </c>
      <c r="C305" s="183"/>
      <c r="D305" s="184">
        <v>47222</v>
      </c>
      <c r="E305" s="185"/>
    </row>
    <row r="306" spans="1:7" x14ac:dyDescent="0.25">
      <c r="A306" s="182"/>
      <c r="B306" s="200" t="s">
        <v>332</v>
      </c>
      <c r="C306" s="183"/>
      <c r="D306" s="184">
        <v>46000</v>
      </c>
      <c r="E306" s="185"/>
    </row>
    <row r="307" spans="1:7" x14ac:dyDescent="0.25">
      <c r="A307" s="182"/>
      <c r="B307" s="200" t="s">
        <v>332</v>
      </c>
      <c r="C307" s="183"/>
      <c r="D307" s="184">
        <v>33932</v>
      </c>
      <c r="E307" s="185"/>
    </row>
    <row r="308" spans="1:7" x14ac:dyDescent="0.25">
      <c r="A308" s="182"/>
      <c r="B308" s="200" t="s">
        <v>332</v>
      </c>
      <c r="C308" s="183"/>
      <c r="D308" s="184">
        <v>21849</v>
      </c>
      <c r="E308" s="185"/>
    </row>
    <row r="309" spans="1:7" x14ac:dyDescent="0.25">
      <c r="A309" s="182"/>
      <c r="B309" s="200" t="s">
        <v>332</v>
      </c>
      <c r="C309" s="183"/>
      <c r="D309" s="184">
        <v>14764</v>
      </c>
      <c r="E309" s="185"/>
    </row>
    <row r="310" spans="1:7" ht="13.9" customHeight="1" x14ac:dyDescent="0.25">
      <c r="A310" s="182"/>
      <c r="B310" s="200" t="s">
        <v>332</v>
      </c>
      <c r="C310" s="183"/>
      <c r="D310" s="184">
        <v>8505</v>
      </c>
      <c r="E310" s="185">
        <v>940000</v>
      </c>
      <c r="G310" s="159">
        <v>858772</v>
      </c>
    </row>
    <row r="311" spans="1:7" x14ac:dyDescent="0.25">
      <c r="B311" s="189"/>
      <c r="C311" s="190"/>
      <c r="D311" s="177"/>
      <c r="E311" s="177"/>
      <c r="G311" s="159">
        <v>0</v>
      </c>
    </row>
    <row r="312" spans="1:7" x14ac:dyDescent="0.25">
      <c r="B312" s="175" t="s">
        <v>80</v>
      </c>
      <c r="C312" s="67"/>
      <c r="D312" s="176">
        <v>9718702</v>
      </c>
      <c r="E312" s="176">
        <v>2820000</v>
      </c>
      <c r="G312" s="159">
        <v>-6726430</v>
      </c>
    </row>
    <row r="313" spans="1:7" x14ac:dyDescent="0.25">
      <c r="A313" s="282" t="s">
        <v>231</v>
      </c>
      <c r="B313" s="282"/>
      <c r="C313" s="282"/>
      <c r="D313" s="282"/>
      <c r="E313" s="282"/>
    </row>
    <row r="314" spans="1:7" x14ac:dyDescent="0.25">
      <c r="A314" s="67" t="s">
        <v>297</v>
      </c>
    </row>
    <row r="315" spans="1:7" ht="50.25" customHeight="1" x14ac:dyDescent="0.25">
      <c r="A315" s="70"/>
      <c r="B315" s="49" t="s">
        <v>200</v>
      </c>
      <c r="C315" s="72"/>
      <c r="D315" s="73">
        <v>2200000</v>
      </c>
      <c r="E315" s="185">
        <v>2200000</v>
      </c>
      <c r="G315" s="159">
        <v>0</v>
      </c>
    </row>
    <row r="316" spans="1:7" ht="60" x14ac:dyDescent="0.25">
      <c r="A316" s="182"/>
      <c r="B316" s="200" t="s">
        <v>204</v>
      </c>
      <c r="C316" s="111"/>
      <c r="D316" s="184">
        <v>2500000</v>
      </c>
      <c r="E316" s="185">
        <v>2500000</v>
      </c>
      <c r="G316" s="159">
        <v>0</v>
      </c>
    </row>
    <row r="317" spans="1:7" ht="80.25" customHeight="1" x14ac:dyDescent="0.25">
      <c r="A317" s="70"/>
      <c r="B317" s="49" t="s">
        <v>212</v>
      </c>
      <c r="C317" s="72"/>
      <c r="D317" s="73">
        <v>8939000</v>
      </c>
      <c r="E317" s="185">
        <v>8939000</v>
      </c>
      <c r="G317" s="159">
        <v>0</v>
      </c>
    </row>
    <row r="318" spans="1:7" x14ac:dyDescent="0.25">
      <c r="B318" s="189"/>
      <c r="C318" s="190"/>
      <c r="D318" s="177"/>
      <c r="E318" s="177"/>
      <c r="G318" s="159">
        <v>0</v>
      </c>
    </row>
    <row r="319" spans="1:7" x14ac:dyDescent="0.25">
      <c r="B319" s="175" t="s">
        <v>66</v>
      </c>
      <c r="C319" s="67"/>
      <c r="D319" s="176">
        <v>13639000</v>
      </c>
      <c r="E319" s="176">
        <v>13639000</v>
      </c>
      <c r="G319" s="159">
        <v>0</v>
      </c>
    </row>
    <row r="320" spans="1:7" x14ac:dyDescent="0.25">
      <c r="A320" s="282" t="s">
        <v>333</v>
      </c>
      <c r="B320" s="282"/>
      <c r="C320" s="282"/>
      <c r="D320" s="282"/>
      <c r="E320" s="282"/>
    </row>
    <row r="321" spans="1:7" x14ac:dyDescent="0.25">
      <c r="A321" s="192" t="s">
        <v>297</v>
      </c>
      <c r="B321" s="193"/>
      <c r="C321" s="194"/>
      <c r="D321" s="187"/>
      <c r="E321" s="187"/>
    </row>
    <row r="322" spans="1:7" ht="30" x14ac:dyDescent="0.25">
      <c r="A322" s="172"/>
      <c r="B322" s="49" t="s">
        <v>334</v>
      </c>
      <c r="C322" s="72"/>
      <c r="D322" s="199">
        <v>-802722</v>
      </c>
      <c r="E322" s="187"/>
    </row>
    <row r="323" spans="1:7" x14ac:dyDescent="0.25">
      <c r="B323" s="189"/>
      <c r="C323" s="190"/>
      <c r="D323" s="177"/>
      <c r="E323" s="177"/>
    </row>
    <row r="324" spans="1:7" x14ac:dyDescent="0.25">
      <c r="B324" s="175" t="s">
        <v>335</v>
      </c>
      <c r="C324" s="67"/>
      <c r="D324" s="176">
        <v>-802722</v>
      </c>
      <c r="E324" s="176">
        <v>2820000</v>
      </c>
    </row>
    <row r="325" spans="1:7" x14ac:dyDescent="0.25">
      <c r="A325" s="282" t="s">
        <v>232</v>
      </c>
      <c r="B325" s="282"/>
      <c r="C325" s="282"/>
      <c r="D325" s="282"/>
      <c r="E325" s="282"/>
      <c r="G325" s="159">
        <v>0</v>
      </c>
    </row>
    <row r="326" spans="1:7" x14ac:dyDescent="0.25">
      <c r="A326" s="67" t="s">
        <v>297</v>
      </c>
      <c r="E326" s="177"/>
      <c r="G326" s="159">
        <v>0</v>
      </c>
    </row>
    <row r="327" spans="1:7" x14ac:dyDescent="0.25">
      <c r="A327" s="67"/>
      <c r="B327" s="49" t="s">
        <v>332</v>
      </c>
      <c r="C327" s="72"/>
      <c r="D327" s="73">
        <v>549</v>
      </c>
      <c r="E327" s="177"/>
    </row>
    <row r="328" spans="1:7" ht="30" x14ac:dyDescent="0.25">
      <c r="A328" s="67"/>
      <c r="B328" s="49" t="s">
        <v>68</v>
      </c>
      <c r="C328" s="72"/>
      <c r="D328" s="73">
        <v>940000</v>
      </c>
      <c r="E328" s="177"/>
    </row>
    <row r="329" spans="1:7" x14ac:dyDescent="0.25">
      <c r="A329" s="70"/>
      <c r="B329" s="49" t="s">
        <v>69</v>
      </c>
      <c r="C329" s="72"/>
      <c r="D329" s="73">
        <v>256895</v>
      </c>
      <c r="E329" s="185">
        <v>940000</v>
      </c>
      <c r="G329" s="159">
        <v>683105</v>
      </c>
    </row>
    <row r="330" spans="1:7" ht="18" customHeight="1" x14ac:dyDescent="0.25">
      <c r="A330" s="70"/>
      <c r="B330" s="49" t="s">
        <v>336</v>
      </c>
      <c r="C330" s="72"/>
      <c r="D330" s="73">
        <v>3996</v>
      </c>
      <c r="E330" s="185">
        <v>223542</v>
      </c>
      <c r="G330" s="159">
        <v>219546</v>
      </c>
    </row>
    <row r="331" spans="1:7" ht="12.6" customHeight="1" x14ac:dyDescent="0.25">
      <c r="A331" s="196"/>
      <c r="B331" s="48"/>
      <c r="D331" s="180"/>
      <c r="E331" s="185"/>
    </row>
    <row r="332" spans="1:7" x14ac:dyDescent="0.25">
      <c r="B332" s="175" t="s">
        <v>67</v>
      </c>
      <c r="C332" s="67"/>
      <c r="D332" s="176">
        <v>1201440</v>
      </c>
      <c r="E332" s="176">
        <v>1163542</v>
      </c>
      <c r="G332" s="159">
        <v>-37898</v>
      </c>
    </row>
    <row r="333" spans="1:7" x14ac:dyDescent="0.25">
      <c r="A333" s="282" t="s">
        <v>235</v>
      </c>
      <c r="B333" s="282"/>
      <c r="C333" s="282"/>
      <c r="D333" s="282"/>
      <c r="E333" s="282"/>
      <c r="G333" s="159">
        <v>0</v>
      </c>
    </row>
    <row r="334" spans="1:7" x14ac:dyDescent="0.25">
      <c r="A334" s="67" t="s">
        <v>297</v>
      </c>
      <c r="E334" s="177"/>
      <c r="G334" s="159">
        <v>0</v>
      </c>
    </row>
    <row r="335" spans="1:7" ht="93.75" customHeight="1" x14ac:dyDescent="0.25">
      <c r="A335" s="70"/>
      <c r="B335" s="49" t="s">
        <v>199</v>
      </c>
      <c r="C335" s="72"/>
      <c r="D335" s="73">
        <v>1300000</v>
      </c>
      <c r="E335" s="185">
        <v>1300000</v>
      </c>
      <c r="G335" s="159">
        <v>0</v>
      </c>
    </row>
    <row r="336" spans="1:7" ht="30" x14ac:dyDescent="0.25">
      <c r="A336" s="182"/>
      <c r="B336" s="201" t="s">
        <v>337</v>
      </c>
      <c r="C336" s="183"/>
      <c r="D336" s="184">
        <v>576321</v>
      </c>
      <c r="E336" s="185">
        <v>164382</v>
      </c>
      <c r="G336" s="159">
        <v>-411939</v>
      </c>
    </row>
    <row r="337" spans="1:7" ht="15.6" customHeight="1" x14ac:dyDescent="0.25">
      <c r="A337" s="182"/>
      <c r="B337" s="183" t="s">
        <v>338</v>
      </c>
      <c r="C337" s="183"/>
      <c r="D337" s="184">
        <v>802722</v>
      </c>
      <c r="E337" s="185">
        <v>389888</v>
      </c>
      <c r="G337" s="159">
        <v>-412834</v>
      </c>
    </row>
    <row r="338" spans="1:7" x14ac:dyDescent="0.25">
      <c r="C338" s="190"/>
      <c r="D338" s="177"/>
      <c r="E338" s="177"/>
      <c r="G338" s="159">
        <v>0</v>
      </c>
    </row>
    <row r="339" spans="1:7" x14ac:dyDescent="0.25">
      <c r="B339" s="175" t="s">
        <v>77</v>
      </c>
      <c r="C339" s="67"/>
      <c r="D339" s="176">
        <v>2679043</v>
      </c>
      <c r="E339" s="176">
        <v>1854270</v>
      </c>
      <c r="G339" s="159">
        <v>-824773</v>
      </c>
    </row>
    <row r="340" spans="1:7" x14ac:dyDescent="0.25">
      <c r="A340" s="282" t="s">
        <v>234</v>
      </c>
      <c r="B340" s="282"/>
      <c r="C340" s="282"/>
      <c r="D340" s="282"/>
      <c r="E340" s="282"/>
      <c r="G340" s="159">
        <v>0</v>
      </c>
    </row>
    <row r="341" spans="1:7" x14ac:dyDescent="0.25">
      <c r="A341" s="67" t="s">
        <v>297</v>
      </c>
      <c r="E341" s="177"/>
      <c r="G341" s="159">
        <v>0</v>
      </c>
    </row>
    <row r="342" spans="1:7" ht="77.25" customHeight="1" x14ac:dyDescent="0.25">
      <c r="A342" s="70"/>
      <c r="B342" s="49" t="s">
        <v>209</v>
      </c>
      <c r="C342" s="71"/>
      <c r="D342" s="73">
        <v>1969000</v>
      </c>
      <c r="E342" s="185">
        <v>1969000</v>
      </c>
      <c r="G342" s="159">
        <v>0</v>
      </c>
    </row>
    <row r="343" spans="1:7" ht="30" x14ac:dyDescent="0.25">
      <c r="A343" s="70"/>
      <c r="B343" s="127" t="s">
        <v>198</v>
      </c>
      <c r="C343" s="71"/>
      <c r="D343" s="73">
        <v>1500000</v>
      </c>
      <c r="E343" s="185">
        <v>1500000</v>
      </c>
      <c r="G343" s="159">
        <v>0</v>
      </c>
    </row>
    <row r="344" spans="1:7" x14ac:dyDescent="0.25">
      <c r="B344" s="189"/>
      <c r="C344" s="190"/>
      <c r="D344" s="177"/>
      <c r="E344" s="177"/>
      <c r="G344" s="159">
        <v>0</v>
      </c>
    </row>
    <row r="345" spans="1:7" x14ac:dyDescent="0.25">
      <c r="B345" s="175" t="s">
        <v>78</v>
      </c>
      <c r="C345" s="67"/>
      <c r="D345" s="176">
        <v>3469000</v>
      </c>
      <c r="E345" s="176">
        <v>3469000</v>
      </c>
      <c r="G345" s="159">
        <v>0</v>
      </c>
    </row>
    <row r="346" spans="1:7" x14ac:dyDescent="0.25">
      <c r="B346" s="175"/>
      <c r="C346" s="67"/>
      <c r="D346" s="186"/>
      <c r="E346" s="186"/>
    </row>
    <row r="347" spans="1:7" x14ac:dyDescent="0.25">
      <c r="A347" s="282" t="s">
        <v>339</v>
      </c>
      <c r="B347" s="282"/>
      <c r="C347" s="282"/>
      <c r="D347" s="282"/>
      <c r="E347" s="282"/>
    </row>
    <row r="348" spans="1:7" x14ac:dyDescent="0.25">
      <c r="A348" s="67" t="s">
        <v>241</v>
      </c>
    </row>
    <row r="349" spans="1:7" x14ac:dyDescent="0.25">
      <c r="A349" s="70"/>
      <c r="B349" s="127"/>
      <c r="C349" s="71"/>
      <c r="D349" s="73"/>
      <c r="E349" s="177"/>
      <c r="G349" s="159">
        <v>0</v>
      </c>
    </row>
    <row r="350" spans="1:7" x14ac:dyDescent="0.25">
      <c r="A350" s="282" t="s">
        <v>233</v>
      </c>
      <c r="B350" s="282"/>
      <c r="C350" s="282"/>
      <c r="D350" s="282"/>
      <c r="E350" s="282"/>
      <c r="G350" s="159">
        <v>0</v>
      </c>
    </row>
    <row r="351" spans="1:7" x14ac:dyDescent="0.25">
      <c r="A351" s="67" t="s">
        <v>297</v>
      </c>
      <c r="E351" s="177"/>
      <c r="G351" s="159">
        <v>0</v>
      </c>
    </row>
    <row r="352" spans="1:7" ht="45.6" customHeight="1" x14ac:dyDescent="0.25">
      <c r="A352" s="70"/>
      <c r="B352" s="49" t="s">
        <v>197</v>
      </c>
      <c r="C352" s="72"/>
      <c r="D352" s="199">
        <v>3670000</v>
      </c>
      <c r="E352" s="177">
        <v>3670000</v>
      </c>
      <c r="G352" s="159">
        <v>0</v>
      </c>
    </row>
    <row r="353" spans="1:7" x14ac:dyDescent="0.25">
      <c r="B353" s="189"/>
      <c r="C353" s="190"/>
      <c r="D353" s="177"/>
      <c r="E353" s="177"/>
      <c r="G353" s="159">
        <v>0</v>
      </c>
    </row>
    <row r="354" spans="1:7" x14ac:dyDescent="0.25">
      <c r="B354" s="175" t="s">
        <v>79</v>
      </c>
      <c r="C354" s="67"/>
      <c r="D354" s="176">
        <v>3670000</v>
      </c>
      <c r="E354" s="176">
        <v>3670000</v>
      </c>
      <c r="G354" s="159">
        <v>0</v>
      </c>
    </row>
    <row r="355" spans="1:7" x14ac:dyDescent="0.25">
      <c r="D355" s="177"/>
      <c r="E355" s="177"/>
    </row>
    <row r="356" spans="1:7" ht="15.75" thickBot="1" x14ac:dyDescent="0.3">
      <c r="C356" s="226" t="s">
        <v>65</v>
      </c>
      <c r="D356" s="202">
        <v>72870171</v>
      </c>
      <c r="E356" s="202">
        <v>23795812</v>
      </c>
      <c r="G356" s="159">
        <v>-49238176</v>
      </c>
    </row>
    <row r="357" spans="1:7" ht="15.75" thickTop="1" x14ac:dyDescent="0.25">
      <c r="E357" s="177"/>
    </row>
    <row r="358" spans="1:7" x14ac:dyDescent="0.25">
      <c r="A358" s="67" t="s">
        <v>48</v>
      </c>
      <c r="E358" s="159">
        <v>73822000</v>
      </c>
      <c r="G358" s="159" t="s">
        <v>70</v>
      </c>
    </row>
    <row r="359" spans="1:7" x14ac:dyDescent="0.25">
      <c r="A359" s="69" t="s">
        <v>475</v>
      </c>
    </row>
    <row r="360" spans="1:7" x14ac:dyDescent="0.25">
      <c r="A360" s="69" t="s">
        <v>368</v>
      </c>
    </row>
    <row r="361" spans="1:7" x14ac:dyDescent="0.25">
      <c r="A361" s="69" t="s">
        <v>228</v>
      </c>
      <c r="E361" s="203" t="e">
        <v>#REF!</v>
      </c>
      <c r="G361" s="159" t="s">
        <v>71</v>
      </c>
    </row>
    <row r="362" spans="1:7" x14ac:dyDescent="0.25">
      <c r="E362" s="203" t="e">
        <v>#REF!</v>
      </c>
      <c r="G362" s="159" t="s">
        <v>72</v>
      </c>
    </row>
    <row r="365" spans="1:7" x14ac:dyDescent="0.25">
      <c r="E365" s="69" t="s">
        <v>73</v>
      </c>
      <c r="F365" s="69" t="s">
        <v>73</v>
      </c>
      <c r="G365" s="69" t="s">
        <v>73</v>
      </c>
    </row>
  </sheetData>
  <sortState xmlns:xlrd2="http://schemas.microsoft.com/office/spreadsheetml/2017/richdata2" ref="A57:G94">
    <sortCondition ref="A57:A94"/>
  </sortState>
  <mergeCells count="56">
    <mergeCell ref="A4:D4"/>
    <mergeCell ref="A192:E192"/>
    <mergeCell ref="A195:E195"/>
    <mergeCell ref="A234:E234"/>
    <mergeCell ref="A246:E246"/>
    <mergeCell ref="A37:D37"/>
    <mergeCell ref="A62:D62"/>
    <mergeCell ref="A131:D131"/>
    <mergeCell ref="A59:D59"/>
    <mergeCell ref="A23:D23"/>
    <mergeCell ref="A347:E347"/>
    <mergeCell ref="A272:E272"/>
    <mergeCell ref="A249:E249"/>
    <mergeCell ref="A228:E228"/>
    <mergeCell ref="A137:D137"/>
    <mergeCell ref="A210:E210"/>
    <mergeCell ref="A218:E218"/>
    <mergeCell ref="A215:E215"/>
    <mergeCell ref="A207:E207"/>
    <mergeCell ref="A113:D113"/>
    <mergeCell ref="A57:D57"/>
    <mergeCell ref="A260:E260"/>
    <mergeCell ref="A146:D146"/>
    <mergeCell ref="A119:D119"/>
    <mergeCell ref="A47:D47"/>
    <mergeCell ref="A350:E350"/>
    <mergeCell ref="A279:E279"/>
    <mergeCell ref="A285:E285"/>
    <mergeCell ref="A288:E288"/>
    <mergeCell ref="A295:E295"/>
    <mergeCell ref="A313:E313"/>
    <mergeCell ref="A320:E320"/>
    <mergeCell ref="A325:E325"/>
    <mergeCell ref="A333:E333"/>
    <mergeCell ref="A340:E340"/>
    <mergeCell ref="A255:E255"/>
    <mergeCell ref="A198:E198"/>
    <mergeCell ref="A204:E204"/>
    <mergeCell ref="A237:E237"/>
    <mergeCell ref="A240:E240"/>
    <mergeCell ref="A1:B1"/>
    <mergeCell ref="A65:D65"/>
    <mergeCell ref="A68:D68"/>
    <mergeCell ref="A78:D78"/>
    <mergeCell ref="A179:E179"/>
    <mergeCell ref="A152:D152"/>
    <mergeCell ref="A155:D155"/>
    <mergeCell ref="A158:E158"/>
    <mergeCell ref="A167:E167"/>
    <mergeCell ref="A81:D81"/>
    <mergeCell ref="A84:D84"/>
    <mergeCell ref="A102:D102"/>
    <mergeCell ref="A140:D140"/>
    <mergeCell ref="A7:D7"/>
    <mergeCell ref="A17:D17"/>
    <mergeCell ref="A125:D125"/>
  </mergeCells>
  <printOptions horizontalCentered="1"/>
  <pageMargins left="0.25" right="0.25" top="1.25" bottom="0.5" header="0.3" footer="0.3"/>
  <pageSetup scale="78" fitToHeight="0" orientation="portrait" r:id="rId1"/>
  <headerFooter>
    <oddHeader>&amp;L&amp;G</oddHeader>
    <oddFooter>&amp;RPage &amp;P of &amp;N</oddFooter>
  </headerFooter>
  <rowBreaks count="8" manualBreakCount="8">
    <brk id="58" max="4" man="1"/>
    <brk id="101" max="4" man="1"/>
    <brk id="151" max="4" man="1"/>
    <brk id="191" max="4" man="1"/>
    <brk id="244" max="4" man="1"/>
    <brk id="278" max="4" man="1"/>
    <brk id="312" max="4" man="1"/>
    <brk id="346" max="4"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Z1027"/>
  <sheetViews>
    <sheetView workbookViewId="0">
      <selection activeCell="B4" sqref="B4:E4"/>
    </sheetView>
  </sheetViews>
  <sheetFormatPr defaultColWidth="14.42578125" defaultRowHeight="15" x14ac:dyDescent="0.25"/>
  <cols>
    <col min="1" max="1" width="16.42578125" style="51" customWidth="1"/>
    <col min="2" max="2" width="30.7109375" style="51" customWidth="1"/>
    <col min="3" max="3" width="13.28515625" style="51" customWidth="1"/>
    <col min="4" max="4" width="20.85546875" style="51" customWidth="1"/>
    <col min="5" max="5" width="20.28515625" style="51" customWidth="1"/>
    <col min="6" max="26" width="8.7109375" style="51" customWidth="1"/>
    <col min="27" max="16384" width="14.42578125" style="51"/>
  </cols>
  <sheetData>
    <row r="1" spans="1:26" ht="15.75" x14ac:dyDescent="0.25">
      <c r="A1" s="50"/>
      <c r="C1" s="52"/>
      <c r="D1" s="52"/>
    </row>
    <row r="2" spans="1:26" x14ac:dyDescent="0.25">
      <c r="C2" s="52"/>
      <c r="D2" s="52"/>
    </row>
    <row r="3" spans="1:26" x14ac:dyDescent="0.25">
      <c r="B3" s="301" t="s">
        <v>369</v>
      </c>
      <c r="C3" s="302"/>
      <c r="D3" s="302"/>
      <c r="E3" s="302"/>
    </row>
    <row r="4" spans="1:26" x14ac:dyDescent="0.25">
      <c r="B4" s="303" t="s">
        <v>476</v>
      </c>
      <c r="C4" s="304"/>
      <c r="D4" s="304"/>
      <c r="E4" s="304"/>
    </row>
    <row r="5" spans="1:26" ht="27.75" customHeight="1" x14ac:dyDescent="0.25">
      <c r="A5" s="53" t="s">
        <v>370</v>
      </c>
      <c r="B5" s="53" t="s">
        <v>371</v>
      </c>
      <c r="C5" s="54" t="s">
        <v>372</v>
      </c>
      <c r="D5" s="55" t="s">
        <v>373</v>
      </c>
      <c r="E5" s="55" t="s">
        <v>374</v>
      </c>
      <c r="F5" s="56"/>
      <c r="G5" s="56"/>
      <c r="H5" s="56"/>
      <c r="I5" s="56"/>
      <c r="J5" s="56"/>
      <c r="K5" s="56"/>
      <c r="L5" s="56"/>
      <c r="M5" s="56"/>
      <c r="N5" s="56"/>
      <c r="O5" s="56"/>
      <c r="P5" s="56"/>
      <c r="Q5" s="56"/>
      <c r="R5" s="56"/>
      <c r="S5" s="56"/>
      <c r="T5" s="56"/>
      <c r="U5" s="56"/>
      <c r="V5" s="56"/>
      <c r="W5" s="56"/>
      <c r="X5" s="56"/>
      <c r="Y5" s="56"/>
      <c r="Z5" s="56"/>
    </row>
    <row r="6" spans="1:26" ht="15.75" customHeight="1" x14ac:dyDescent="0.25">
      <c r="A6" s="57" t="s">
        <v>375</v>
      </c>
      <c r="B6" s="58" t="s">
        <v>376</v>
      </c>
      <c r="C6" s="59" t="s">
        <v>377</v>
      </c>
      <c r="D6" s="60">
        <v>73822000</v>
      </c>
      <c r="E6" s="61">
        <v>1</v>
      </c>
      <c r="F6" s="62"/>
      <c r="G6" s="62"/>
      <c r="H6" s="62"/>
      <c r="I6" s="62"/>
      <c r="J6" s="62"/>
      <c r="K6" s="62"/>
      <c r="L6" s="62"/>
      <c r="M6" s="62"/>
      <c r="N6" s="62"/>
      <c r="O6" s="62"/>
      <c r="P6" s="62"/>
      <c r="Q6" s="62"/>
      <c r="R6" s="62"/>
      <c r="S6" s="62"/>
      <c r="T6" s="62"/>
      <c r="U6" s="62"/>
      <c r="V6" s="62"/>
      <c r="W6" s="62"/>
      <c r="X6" s="62"/>
      <c r="Y6" s="62"/>
      <c r="Z6" s="62"/>
    </row>
    <row r="7" spans="1:26" ht="15.75" customHeight="1" x14ac:dyDescent="0.25">
      <c r="A7" s="293" t="s">
        <v>378</v>
      </c>
      <c r="B7" s="58" t="s">
        <v>379</v>
      </c>
      <c r="C7" s="60">
        <v>-19878000</v>
      </c>
      <c r="D7" s="295">
        <v>49966239</v>
      </c>
      <c r="E7" s="296">
        <v>0.67684753867410796</v>
      </c>
      <c r="F7" s="62"/>
      <c r="G7" s="62"/>
      <c r="H7" s="62"/>
      <c r="I7" s="62"/>
      <c r="J7" s="62"/>
      <c r="K7" s="62"/>
      <c r="L7" s="62"/>
      <c r="M7" s="62"/>
      <c r="N7" s="62"/>
      <c r="O7" s="62"/>
      <c r="P7" s="62"/>
      <c r="Q7" s="62"/>
      <c r="R7" s="62"/>
      <c r="S7" s="62"/>
      <c r="T7" s="62"/>
      <c r="U7" s="62"/>
      <c r="V7" s="62"/>
      <c r="W7" s="62"/>
      <c r="X7" s="62"/>
      <c r="Y7" s="62"/>
      <c r="Z7" s="62"/>
    </row>
    <row r="8" spans="1:26" ht="15.75" customHeight="1" x14ac:dyDescent="0.25">
      <c r="A8" s="294"/>
      <c r="B8" s="58" t="s">
        <v>380</v>
      </c>
      <c r="C8" s="60">
        <v>-1516870</v>
      </c>
      <c r="D8" s="294"/>
      <c r="E8" s="294"/>
      <c r="F8" s="62"/>
      <c r="G8" s="62"/>
      <c r="H8" s="62"/>
      <c r="I8" s="62"/>
      <c r="J8" s="62"/>
      <c r="K8" s="62"/>
      <c r="L8" s="62"/>
      <c r="M8" s="62"/>
      <c r="N8" s="62"/>
      <c r="O8" s="62"/>
      <c r="P8" s="62"/>
      <c r="Q8" s="62"/>
      <c r="R8" s="62"/>
      <c r="S8" s="62"/>
      <c r="T8" s="62"/>
      <c r="U8" s="62"/>
      <c r="V8" s="62"/>
      <c r="W8" s="62"/>
      <c r="X8" s="62"/>
      <c r="Y8" s="62"/>
      <c r="Z8" s="62"/>
    </row>
    <row r="9" spans="1:26" ht="15.75" customHeight="1" x14ac:dyDescent="0.25">
      <c r="A9" s="289"/>
      <c r="B9" s="58" t="s">
        <v>381</v>
      </c>
      <c r="C9" s="60">
        <v>-2460891</v>
      </c>
      <c r="D9" s="289"/>
      <c r="E9" s="289"/>
      <c r="F9" s="62"/>
      <c r="G9" s="62"/>
      <c r="H9" s="62"/>
      <c r="I9" s="62"/>
      <c r="J9" s="62"/>
      <c r="K9" s="62"/>
      <c r="L9" s="62"/>
      <c r="M9" s="62"/>
      <c r="N9" s="62"/>
      <c r="O9" s="62"/>
      <c r="P9" s="62"/>
      <c r="Q9" s="62"/>
      <c r="R9" s="62"/>
      <c r="S9" s="62"/>
      <c r="T9" s="62"/>
      <c r="U9" s="62"/>
      <c r="V9" s="62"/>
      <c r="W9" s="62"/>
      <c r="X9" s="62"/>
      <c r="Y9" s="62"/>
      <c r="Z9" s="62"/>
    </row>
    <row r="10" spans="1:26" ht="15.75" customHeight="1" x14ac:dyDescent="0.25">
      <c r="A10" s="293" t="s">
        <v>382</v>
      </c>
      <c r="B10" s="58" t="s">
        <v>379</v>
      </c>
      <c r="C10" s="60">
        <v>-8850644</v>
      </c>
      <c r="D10" s="295">
        <v>40247537</v>
      </c>
      <c r="E10" s="296">
        <v>0.54519705507843186</v>
      </c>
      <c r="F10" s="62"/>
      <c r="G10" s="62"/>
      <c r="H10" s="62"/>
      <c r="I10" s="62"/>
      <c r="J10" s="62"/>
      <c r="K10" s="62"/>
      <c r="L10" s="62"/>
      <c r="M10" s="62"/>
      <c r="N10" s="62"/>
      <c r="O10" s="62"/>
      <c r="P10" s="62"/>
      <c r="Q10" s="62"/>
      <c r="R10" s="62"/>
      <c r="S10" s="62"/>
      <c r="T10" s="62"/>
      <c r="U10" s="62"/>
      <c r="V10" s="62"/>
      <c r="W10" s="62"/>
      <c r="X10" s="62"/>
      <c r="Y10" s="62"/>
      <c r="Z10" s="62"/>
    </row>
    <row r="11" spans="1:26" ht="15.75" customHeight="1" x14ac:dyDescent="0.25">
      <c r="A11" s="294"/>
      <c r="B11" s="58" t="s">
        <v>380</v>
      </c>
      <c r="C11" s="60">
        <v>-761626</v>
      </c>
      <c r="D11" s="294"/>
      <c r="E11" s="294"/>
      <c r="F11" s="62"/>
      <c r="G11" s="62"/>
      <c r="H11" s="62"/>
      <c r="I11" s="62"/>
      <c r="J11" s="62"/>
      <c r="K11" s="62"/>
      <c r="L11" s="62"/>
      <c r="M11" s="62"/>
      <c r="N11" s="62"/>
      <c r="O11" s="62"/>
      <c r="P11" s="62"/>
      <c r="Q11" s="62"/>
      <c r="R11" s="62"/>
      <c r="S11" s="62"/>
      <c r="T11" s="62"/>
      <c r="U11" s="62"/>
      <c r="V11" s="62"/>
      <c r="W11" s="62"/>
      <c r="X11" s="62"/>
      <c r="Y11" s="62"/>
      <c r="Z11" s="62"/>
    </row>
    <row r="12" spans="1:26" ht="15.75" customHeight="1" x14ac:dyDescent="0.25">
      <c r="A12" s="289"/>
      <c r="B12" s="58" t="s">
        <v>381</v>
      </c>
      <c r="C12" s="60">
        <v>-106432</v>
      </c>
      <c r="D12" s="289"/>
      <c r="E12" s="289"/>
      <c r="F12" s="62"/>
      <c r="G12" s="62"/>
      <c r="H12" s="62"/>
      <c r="I12" s="62"/>
      <c r="J12" s="62"/>
      <c r="K12" s="62"/>
      <c r="L12" s="62"/>
      <c r="M12" s="62"/>
      <c r="N12" s="62"/>
      <c r="O12" s="62"/>
      <c r="P12" s="62"/>
      <c r="Q12" s="62"/>
      <c r="R12" s="62"/>
      <c r="S12" s="62"/>
      <c r="T12" s="62"/>
      <c r="U12" s="62"/>
      <c r="V12" s="62"/>
      <c r="W12" s="62"/>
      <c r="X12" s="62"/>
      <c r="Y12" s="62"/>
      <c r="Z12" s="62"/>
    </row>
    <row r="13" spans="1:26" ht="15.75" customHeight="1" x14ac:dyDescent="0.25">
      <c r="A13" s="63" t="s">
        <v>383</v>
      </c>
      <c r="B13" s="58" t="s">
        <v>379</v>
      </c>
      <c r="C13" s="60">
        <v>-4325445</v>
      </c>
      <c r="D13" s="60">
        <v>35922092</v>
      </c>
      <c r="E13" s="61">
        <v>0.48660415594267292</v>
      </c>
      <c r="F13" s="62"/>
      <c r="G13" s="62"/>
      <c r="H13" s="62"/>
      <c r="I13" s="62"/>
      <c r="J13" s="62"/>
      <c r="K13" s="62"/>
      <c r="L13" s="62"/>
      <c r="M13" s="62"/>
      <c r="N13" s="62"/>
      <c r="O13" s="62"/>
      <c r="P13" s="62"/>
      <c r="Q13" s="62"/>
      <c r="R13" s="62"/>
      <c r="S13" s="62"/>
      <c r="T13" s="62"/>
      <c r="U13" s="62"/>
      <c r="V13" s="62"/>
      <c r="W13" s="62"/>
      <c r="X13" s="62"/>
      <c r="Y13" s="62"/>
      <c r="Z13" s="62"/>
    </row>
    <row r="14" spans="1:26" ht="15.75" customHeight="1" x14ac:dyDescent="0.25">
      <c r="A14" s="293" t="s">
        <v>384</v>
      </c>
      <c r="B14" s="58" t="s">
        <v>379</v>
      </c>
      <c r="C14" s="60">
        <v>-857835</v>
      </c>
      <c r="D14" s="295">
        <v>34703757</v>
      </c>
      <c r="E14" s="296">
        <v>0.47010047140418848</v>
      </c>
      <c r="F14" s="62"/>
      <c r="G14" s="62"/>
      <c r="H14" s="62"/>
      <c r="I14" s="62"/>
      <c r="J14" s="62"/>
      <c r="K14" s="62"/>
      <c r="L14" s="62"/>
      <c r="M14" s="62"/>
      <c r="N14" s="62"/>
      <c r="O14" s="62"/>
      <c r="P14" s="62"/>
      <c r="Q14" s="62"/>
      <c r="R14" s="62"/>
      <c r="S14" s="62"/>
      <c r="T14" s="62"/>
      <c r="U14" s="62"/>
      <c r="V14" s="62"/>
      <c r="W14" s="62"/>
      <c r="X14" s="62"/>
      <c r="Y14" s="62"/>
      <c r="Z14" s="62"/>
    </row>
    <row r="15" spans="1:26" ht="15.75" customHeight="1" x14ac:dyDescent="0.25">
      <c r="A15" s="289"/>
      <c r="B15" s="58" t="s">
        <v>380</v>
      </c>
      <c r="C15" s="60">
        <v>-360500</v>
      </c>
      <c r="D15" s="289"/>
      <c r="E15" s="289"/>
      <c r="F15" s="62"/>
      <c r="G15" s="62"/>
      <c r="H15" s="62"/>
      <c r="I15" s="62"/>
      <c r="J15" s="62"/>
      <c r="K15" s="62"/>
      <c r="L15" s="62"/>
      <c r="M15" s="62"/>
      <c r="N15" s="62"/>
      <c r="O15" s="62"/>
      <c r="P15" s="62"/>
      <c r="Q15" s="62"/>
      <c r="R15" s="62"/>
      <c r="S15" s="62"/>
      <c r="T15" s="62"/>
      <c r="U15" s="62"/>
      <c r="V15" s="62"/>
      <c r="W15" s="62"/>
      <c r="X15" s="62"/>
      <c r="Y15" s="62"/>
      <c r="Z15" s="62"/>
    </row>
    <row r="16" spans="1:26" ht="15.75" customHeight="1" x14ac:dyDescent="0.25">
      <c r="A16" s="293" t="s">
        <v>385</v>
      </c>
      <c r="B16" s="58" t="s">
        <v>379</v>
      </c>
      <c r="C16" s="60">
        <v>-500000</v>
      </c>
      <c r="D16" s="295">
        <v>25662412</v>
      </c>
      <c r="E16" s="296">
        <v>0.34762553168432175</v>
      </c>
      <c r="F16" s="62"/>
      <c r="G16" s="62"/>
      <c r="H16" s="62"/>
      <c r="I16" s="62"/>
      <c r="J16" s="62"/>
      <c r="K16" s="62"/>
      <c r="L16" s="62"/>
      <c r="M16" s="62"/>
      <c r="N16" s="62"/>
      <c r="O16" s="62"/>
      <c r="P16" s="62"/>
      <c r="Q16" s="62"/>
      <c r="R16" s="62"/>
      <c r="S16" s="62"/>
      <c r="T16" s="62"/>
      <c r="U16" s="62"/>
      <c r="V16" s="62"/>
      <c r="W16" s="62"/>
      <c r="X16" s="62"/>
      <c r="Y16" s="62"/>
      <c r="Z16" s="62"/>
    </row>
    <row r="17" spans="1:26" ht="15.75" customHeight="1" x14ac:dyDescent="0.25">
      <c r="A17" s="289"/>
      <c r="B17" s="58" t="s">
        <v>380</v>
      </c>
      <c r="C17" s="60">
        <v>-8541345</v>
      </c>
      <c r="D17" s="289"/>
      <c r="E17" s="289"/>
      <c r="F17" s="62"/>
      <c r="G17" s="62"/>
      <c r="H17" s="62"/>
      <c r="I17" s="62"/>
      <c r="J17" s="62"/>
      <c r="K17" s="62"/>
      <c r="L17" s="62"/>
      <c r="M17" s="62"/>
      <c r="N17" s="62"/>
      <c r="O17" s="62"/>
      <c r="P17" s="62"/>
      <c r="Q17" s="62"/>
      <c r="R17" s="62"/>
      <c r="S17" s="62"/>
      <c r="T17" s="62"/>
      <c r="U17" s="62"/>
      <c r="V17" s="62"/>
      <c r="W17" s="62"/>
      <c r="X17" s="62"/>
      <c r="Y17" s="62"/>
      <c r="Z17" s="62"/>
    </row>
    <row r="18" spans="1:26" ht="15.75" customHeight="1" x14ac:dyDescent="0.25">
      <c r="A18" s="57" t="s">
        <v>386</v>
      </c>
      <c r="B18" s="58" t="s">
        <v>379</v>
      </c>
      <c r="C18" s="60">
        <v>-6745368</v>
      </c>
      <c r="D18" s="60">
        <v>18917044</v>
      </c>
      <c r="E18" s="61">
        <v>0.2562521199642383</v>
      </c>
      <c r="F18" s="62"/>
      <c r="G18" s="62"/>
      <c r="H18" s="62"/>
      <c r="I18" s="62"/>
      <c r="J18" s="62"/>
      <c r="K18" s="62"/>
      <c r="L18" s="62"/>
      <c r="M18" s="62"/>
      <c r="N18" s="62"/>
      <c r="O18" s="62"/>
      <c r="P18" s="62"/>
      <c r="Q18" s="62"/>
      <c r="R18" s="62"/>
      <c r="S18" s="62"/>
      <c r="T18" s="62"/>
      <c r="U18" s="62"/>
      <c r="V18" s="62"/>
      <c r="W18" s="62"/>
      <c r="X18" s="62"/>
      <c r="Y18" s="62"/>
      <c r="Z18" s="62"/>
    </row>
    <row r="19" spans="1:26" ht="15.75" customHeight="1" x14ac:dyDescent="0.25">
      <c r="A19" s="293" t="s">
        <v>387</v>
      </c>
      <c r="B19" s="58" t="s">
        <v>379</v>
      </c>
      <c r="C19" s="60">
        <v>-449213</v>
      </c>
      <c r="D19" s="295">
        <v>17517831</v>
      </c>
      <c r="E19" s="296">
        <v>0.23729824442578093</v>
      </c>
      <c r="F19" s="62"/>
      <c r="G19" s="62"/>
      <c r="H19" s="62"/>
      <c r="I19" s="62"/>
      <c r="J19" s="62"/>
      <c r="K19" s="62"/>
      <c r="L19" s="62"/>
      <c r="M19" s="62"/>
      <c r="N19" s="62"/>
      <c r="O19" s="62"/>
      <c r="P19" s="62"/>
      <c r="Q19" s="62"/>
      <c r="R19" s="62"/>
      <c r="S19" s="62"/>
      <c r="T19" s="62"/>
      <c r="U19" s="62"/>
      <c r="V19" s="62"/>
      <c r="W19" s="62"/>
      <c r="X19" s="62"/>
      <c r="Y19" s="62"/>
      <c r="Z19" s="62"/>
    </row>
    <row r="20" spans="1:26" ht="15.75" customHeight="1" x14ac:dyDescent="0.25">
      <c r="A20" s="289"/>
      <c r="B20" s="58" t="s">
        <v>380</v>
      </c>
      <c r="C20" s="60">
        <v>-950000</v>
      </c>
      <c r="D20" s="289"/>
      <c r="E20" s="289"/>
      <c r="F20" s="62"/>
      <c r="G20" s="62"/>
      <c r="H20" s="62"/>
      <c r="I20" s="62"/>
      <c r="J20" s="62"/>
      <c r="K20" s="62"/>
      <c r="L20" s="62"/>
      <c r="M20" s="62"/>
      <c r="N20" s="62"/>
      <c r="O20" s="62"/>
      <c r="P20" s="62"/>
      <c r="Q20" s="62"/>
      <c r="R20" s="62"/>
      <c r="S20" s="62"/>
      <c r="T20" s="62"/>
      <c r="U20" s="62"/>
      <c r="V20" s="62"/>
      <c r="W20" s="62"/>
      <c r="X20" s="62"/>
      <c r="Y20" s="62"/>
      <c r="Z20" s="62"/>
    </row>
    <row r="21" spans="1:26" ht="15.75" customHeight="1" x14ac:dyDescent="0.25">
      <c r="A21" s="63" t="s">
        <v>388</v>
      </c>
      <c r="B21" s="58" t="s">
        <v>380</v>
      </c>
      <c r="C21" s="60">
        <v>-1603537</v>
      </c>
      <c r="D21" s="60">
        <v>15914294</v>
      </c>
      <c r="E21" s="61">
        <v>0.21557657608842892</v>
      </c>
      <c r="F21" s="62"/>
      <c r="G21" s="62"/>
      <c r="H21" s="62"/>
      <c r="I21" s="62"/>
      <c r="J21" s="62"/>
      <c r="K21" s="62"/>
      <c r="L21" s="62"/>
      <c r="M21" s="62"/>
      <c r="N21" s="62"/>
      <c r="O21" s="62"/>
      <c r="P21" s="62"/>
      <c r="Q21" s="62"/>
      <c r="R21" s="62"/>
      <c r="S21" s="62"/>
      <c r="T21" s="62"/>
      <c r="U21" s="62"/>
      <c r="V21" s="62"/>
      <c r="W21" s="62"/>
      <c r="X21" s="62"/>
      <c r="Y21" s="62"/>
      <c r="Z21" s="62"/>
    </row>
    <row r="22" spans="1:26" ht="15.75" customHeight="1" x14ac:dyDescent="0.25">
      <c r="A22" s="63" t="s">
        <v>389</v>
      </c>
      <c r="B22" s="58" t="s">
        <v>379</v>
      </c>
      <c r="C22" s="60">
        <v>-11642925</v>
      </c>
      <c r="D22" s="60">
        <v>4271369</v>
      </c>
      <c r="E22" s="61">
        <v>5.7860380374414135E-2</v>
      </c>
      <c r="F22" s="62"/>
      <c r="G22" s="62"/>
      <c r="H22" s="62"/>
      <c r="I22" s="62"/>
      <c r="J22" s="62"/>
      <c r="K22" s="62"/>
      <c r="L22" s="62"/>
      <c r="M22" s="62"/>
      <c r="N22" s="62"/>
      <c r="O22" s="62"/>
      <c r="P22" s="62"/>
      <c r="Q22" s="62"/>
      <c r="R22" s="62"/>
      <c r="S22" s="62"/>
      <c r="T22" s="62"/>
      <c r="U22" s="62"/>
      <c r="V22" s="62"/>
      <c r="W22" s="62"/>
      <c r="X22" s="62"/>
      <c r="Y22" s="62"/>
      <c r="Z22" s="62"/>
    </row>
    <row r="23" spans="1:26" ht="15.75" customHeight="1" x14ac:dyDescent="0.25">
      <c r="A23" s="63" t="s">
        <v>390</v>
      </c>
      <c r="B23" s="58" t="s">
        <v>380</v>
      </c>
      <c r="C23" s="60">
        <v>-1162763</v>
      </c>
      <c r="D23" s="60">
        <v>3108606</v>
      </c>
      <c r="E23" s="61">
        <v>4.2109479558939067E-2</v>
      </c>
      <c r="F23" s="62"/>
      <c r="G23" s="62"/>
      <c r="H23" s="62"/>
      <c r="I23" s="62"/>
      <c r="J23" s="62"/>
      <c r="K23" s="62"/>
      <c r="L23" s="62"/>
      <c r="M23" s="62"/>
      <c r="N23" s="62"/>
      <c r="O23" s="62"/>
      <c r="P23" s="62"/>
      <c r="Q23" s="62"/>
      <c r="R23" s="62"/>
      <c r="S23" s="62"/>
      <c r="T23" s="62"/>
      <c r="U23" s="62"/>
      <c r="V23" s="62"/>
      <c r="W23" s="62"/>
      <c r="X23" s="62"/>
      <c r="Y23" s="62"/>
      <c r="Z23" s="62"/>
    </row>
    <row r="24" spans="1:26" ht="15.75" customHeight="1" x14ac:dyDescent="0.25">
      <c r="A24" s="57" t="s">
        <v>391</v>
      </c>
      <c r="B24" s="58" t="s">
        <v>379</v>
      </c>
      <c r="C24" s="60">
        <v>-200000</v>
      </c>
      <c r="D24" s="60">
        <v>2908606</v>
      </c>
      <c r="E24" s="61">
        <v>3.9400260085069493E-2</v>
      </c>
    </row>
    <row r="25" spans="1:26" ht="15.75" customHeight="1" x14ac:dyDescent="0.25">
      <c r="A25" s="293" t="s">
        <v>392</v>
      </c>
      <c r="B25" s="58" t="s">
        <v>379</v>
      </c>
      <c r="C25" s="60">
        <v>-4600000</v>
      </c>
      <c r="D25" s="295">
        <v>1092112</v>
      </c>
      <c r="E25" s="296">
        <v>1.4793855490233264E-2</v>
      </c>
    </row>
    <row r="26" spans="1:26" ht="15.75" customHeight="1" x14ac:dyDescent="0.25">
      <c r="A26" s="289"/>
      <c r="B26" s="58" t="s">
        <v>381</v>
      </c>
      <c r="C26" s="60">
        <v>2783506</v>
      </c>
      <c r="D26" s="289"/>
      <c r="E26" s="289"/>
    </row>
    <row r="27" spans="1:26" ht="15.75" customHeight="1" x14ac:dyDescent="0.25">
      <c r="A27" s="293" t="s">
        <v>393</v>
      </c>
      <c r="B27" s="58" t="s">
        <v>379</v>
      </c>
      <c r="C27" s="60">
        <v>480000</v>
      </c>
      <c r="D27" s="295">
        <v>1072112</v>
      </c>
      <c r="E27" s="296">
        <v>1.4522933542846306E-2</v>
      </c>
    </row>
    <row r="28" spans="1:26" ht="15.75" customHeight="1" x14ac:dyDescent="0.25">
      <c r="A28" s="289"/>
      <c r="B28" s="58" t="s">
        <v>380</v>
      </c>
      <c r="C28" s="60">
        <v>-500000</v>
      </c>
      <c r="D28" s="289"/>
      <c r="E28" s="294"/>
    </row>
    <row r="29" spans="1:26" ht="15.75" customHeight="1" x14ac:dyDescent="0.25">
      <c r="A29" s="57" t="s">
        <v>394</v>
      </c>
      <c r="B29" s="58" t="s">
        <v>379</v>
      </c>
      <c r="C29" s="60">
        <v>820000</v>
      </c>
      <c r="D29" s="60">
        <v>1892112</v>
      </c>
      <c r="E29" s="61">
        <v>2.5630733385711577E-2</v>
      </c>
    </row>
    <row r="30" spans="1:26" ht="15.75" customHeight="1" x14ac:dyDescent="0.25">
      <c r="A30" s="57" t="s">
        <v>395</v>
      </c>
      <c r="B30" s="58" t="s">
        <v>396</v>
      </c>
      <c r="C30" s="60">
        <v>0</v>
      </c>
      <c r="D30" s="60">
        <v>1892112</v>
      </c>
      <c r="E30" s="61">
        <v>2.5630733385711577E-2</v>
      </c>
    </row>
    <row r="31" spans="1:26" ht="15.75" customHeight="1" x14ac:dyDescent="0.25">
      <c r="A31" s="57" t="s">
        <v>397</v>
      </c>
      <c r="B31" s="58" t="s">
        <v>396</v>
      </c>
      <c r="C31" s="60">
        <v>0</v>
      </c>
      <c r="D31" s="60">
        <v>1892112</v>
      </c>
      <c r="E31" s="61">
        <v>2.5630733385711577E-2</v>
      </c>
    </row>
    <row r="32" spans="1:26" ht="15.75" customHeight="1" x14ac:dyDescent="0.25">
      <c r="A32" s="57" t="s">
        <v>398</v>
      </c>
      <c r="B32" s="58" t="s">
        <v>379</v>
      </c>
      <c r="C32" s="60">
        <v>-350000</v>
      </c>
      <c r="D32" s="60">
        <v>1542112</v>
      </c>
      <c r="E32" s="61">
        <v>2.0889599306439816E-2</v>
      </c>
    </row>
    <row r="33" spans="1:16" ht="15.75" customHeight="1" x14ac:dyDescent="0.25">
      <c r="A33" s="57" t="s">
        <v>399</v>
      </c>
      <c r="B33" s="58" t="s">
        <v>379</v>
      </c>
      <c r="C33" s="60">
        <v>-1000000</v>
      </c>
      <c r="D33" s="60">
        <v>542112</v>
      </c>
      <c r="E33" s="61">
        <v>7.3435019370919237E-3</v>
      </c>
    </row>
    <row r="34" spans="1:16" ht="15.75" customHeight="1" x14ac:dyDescent="0.25">
      <c r="A34" s="57" t="s">
        <v>400</v>
      </c>
      <c r="B34" s="58" t="s">
        <v>379</v>
      </c>
      <c r="C34" s="60">
        <v>0</v>
      </c>
      <c r="D34" s="60">
        <v>542112</v>
      </c>
      <c r="E34" s="61">
        <v>7.3435019370919237E-3</v>
      </c>
    </row>
    <row r="35" spans="1:16" ht="15.75" customHeight="1" x14ac:dyDescent="0.25">
      <c r="A35" s="57" t="s">
        <v>401</v>
      </c>
      <c r="B35" s="58" t="s">
        <v>379</v>
      </c>
      <c r="C35" s="60">
        <v>140000</v>
      </c>
      <c r="D35" s="60">
        <v>682112</v>
      </c>
      <c r="E35" s="61">
        <v>9.2399555688006292E-3</v>
      </c>
    </row>
    <row r="36" spans="1:16" ht="15.75" customHeight="1" x14ac:dyDescent="0.25">
      <c r="A36" s="57" t="s">
        <v>402</v>
      </c>
      <c r="B36" s="58" t="s">
        <v>380</v>
      </c>
      <c r="C36" s="60">
        <v>16457574</v>
      </c>
      <c r="D36" s="60">
        <v>17139686</v>
      </c>
      <c r="E36" s="61">
        <v>0.23217585543604888</v>
      </c>
    </row>
    <row r="37" spans="1:16" ht="15.75" customHeight="1" x14ac:dyDescent="0.25">
      <c r="A37" s="57" t="s">
        <v>403</v>
      </c>
      <c r="B37" s="58" t="s">
        <v>379</v>
      </c>
      <c r="C37" s="60">
        <v>-500000</v>
      </c>
      <c r="D37" s="60">
        <v>16639686</v>
      </c>
      <c r="E37" s="61">
        <v>0.22540280675137492</v>
      </c>
    </row>
    <row r="38" spans="1:16" ht="15.75" customHeight="1" x14ac:dyDescent="0.25">
      <c r="A38" s="57" t="s">
        <v>408</v>
      </c>
      <c r="B38" s="58" t="s">
        <v>407</v>
      </c>
      <c r="C38" s="60">
        <v>0</v>
      </c>
      <c r="D38" s="60">
        <v>16639686</v>
      </c>
      <c r="E38" s="61">
        <v>0.22540280675137492</v>
      </c>
    </row>
    <row r="39" spans="1:16" ht="15.75" customHeight="1" x14ac:dyDescent="0.25">
      <c r="A39" s="299" t="s">
        <v>404</v>
      </c>
      <c r="B39" s="58" t="s">
        <v>379</v>
      </c>
      <c r="C39" s="60">
        <v>400000</v>
      </c>
      <c r="D39" s="295">
        <v>17039686</v>
      </c>
      <c r="E39" s="296">
        <v>0.23082124569911408</v>
      </c>
    </row>
    <row r="40" spans="1:16" ht="15.75" customHeight="1" x14ac:dyDescent="0.25">
      <c r="A40" s="300"/>
      <c r="B40" s="58" t="s">
        <v>407</v>
      </c>
      <c r="C40" s="60">
        <v>0</v>
      </c>
      <c r="D40" s="298"/>
      <c r="E40" s="297"/>
    </row>
    <row r="41" spans="1:16" ht="15.75" customHeight="1" x14ac:dyDescent="0.25">
      <c r="A41" s="293" t="s">
        <v>405</v>
      </c>
      <c r="B41" s="58" t="s">
        <v>379</v>
      </c>
      <c r="C41" s="60">
        <v>-225000</v>
      </c>
      <c r="D41" s="295">
        <v>741112</v>
      </c>
      <c r="E41" s="296">
        <v>1.0039175313592155E-2</v>
      </c>
    </row>
    <row r="42" spans="1:16" ht="15.75" customHeight="1" x14ac:dyDescent="0.25">
      <c r="A42" s="289"/>
      <c r="B42" s="58" t="s">
        <v>380</v>
      </c>
      <c r="C42" s="60">
        <v>-16073574</v>
      </c>
      <c r="D42" s="298"/>
      <c r="E42" s="297"/>
    </row>
    <row r="43" spans="1:16" ht="15.75" customHeight="1" x14ac:dyDescent="0.25">
      <c r="A43" s="57" t="s">
        <v>409</v>
      </c>
      <c r="B43" s="58" t="s">
        <v>396</v>
      </c>
      <c r="C43" s="60">
        <v>0</v>
      </c>
      <c r="D43" s="60">
        <v>741112</v>
      </c>
      <c r="E43" s="61">
        <v>1.0039175313592155E-2</v>
      </c>
    </row>
    <row r="44" spans="1:16" ht="15.75" customHeight="1" x14ac:dyDescent="0.25">
      <c r="A44" s="57" t="s">
        <v>414</v>
      </c>
      <c r="B44" s="58" t="s">
        <v>396</v>
      </c>
      <c r="C44" s="60">
        <v>0</v>
      </c>
      <c r="D44" s="60">
        <v>741112</v>
      </c>
      <c r="E44" s="61">
        <v>1.0039175313592155E-2</v>
      </c>
    </row>
    <row r="45" spans="1:16" ht="15.75" customHeight="1" x14ac:dyDescent="0.25">
      <c r="A45" s="57" t="s">
        <v>416</v>
      </c>
      <c r="B45" s="58" t="s">
        <v>379</v>
      </c>
      <c r="C45" s="60">
        <v>46900</v>
      </c>
      <c r="D45" s="60">
        <v>788012</v>
      </c>
      <c r="E45" s="61">
        <v>1.067448728021457E-2</v>
      </c>
      <c r="P45" s="91"/>
    </row>
    <row r="46" spans="1:16" ht="15.75" customHeight="1" x14ac:dyDescent="0.25">
      <c r="A46" s="57" t="s">
        <v>417</v>
      </c>
      <c r="B46" s="58" t="s">
        <v>396</v>
      </c>
      <c r="C46" s="60">
        <v>0</v>
      </c>
      <c r="D46" s="60">
        <v>788012</v>
      </c>
      <c r="E46" s="61">
        <v>1.067448728021457E-2</v>
      </c>
      <c r="P46" s="91"/>
    </row>
    <row r="47" spans="1:16" ht="15.75" customHeight="1" x14ac:dyDescent="0.25">
      <c r="A47" s="57" t="s">
        <v>427</v>
      </c>
      <c r="B47" s="58" t="s">
        <v>396</v>
      </c>
      <c r="C47" s="60">
        <v>0</v>
      </c>
      <c r="D47" s="60">
        <v>788012</v>
      </c>
      <c r="E47" s="61">
        <v>1.067448728021457E-2</v>
      </c>
      <c r="P47" s="91"/>
    </row>
    <row r="48" spans="1:16" ht="15.75" customHeight="1" x14ac:dyDescent="0.25">
      <c r="A48" s="57" t="s">
        <v>429</v>
      </c>
      <c r="B48" s="58" t="s">
        <v>396</v>
      </c>
      <c r="C48" s="60">
        <v>0</v>
      </c>
      <c r="D48" s="60">
        <v>788012</v>
      </c>
      <c r="E48" s="61">
        <v>1.067448728021457E-2</v>
      </c>
    </row>
    <row r="49" spans="1:5" ht="15.75" customHeight="1" x14ac:dyDescent="0.25">
      <c r="A49" s="57" t="s">
        <v>431</v>
      </c>
      <c r="B49" s="58" t="s">
        <v>396</v>
      </c>
      <c r="C49" s="60">
        <v>0</v>
      </c>
      <c r="D49" s="60">
        <v>788012</v>
      </c>
      <c r="E49" s="61">
        <v>1.067448728021457E-2</v>
      </c>
    </row>
    <row r="50" spans="1:5" ht="15.75" customHeight="1" x14ac:dyDescent="0.25">
      <c r="A50" s="293" t="s">
        <v>438</v>
      </c>
      <c r="B50" s="58" t="s">
        <v>379</v>
      </c>
      <c r="C50" s="60">
        <v>-15375</v>
      </c>
      <c r="D50" s="295">
        <v>693118</v>
      </c>
      <c r="E50" s="296">
        <v>9.3890439164476709E-3</v>
      </c>
    </row>
    <row r="51" spans="1:5" ht="15.75" customHeight="1" x14ac:dyDescent="0.25">
      <c r="A51" s="289"/>
      <c r="B51" s="58" t="s">
        <v>381</v>
      </c>
      <c r="C51" s="60">
        <v>-79519</v>
      </c>
      <c r="D51" s="298"/>
      <c r="E51" s="297"/>
    </row>
    <row r="52" spans="1:5" ht="15.75" customHeight="1" x14ac:dyDescent="0.25">
      <c r="A52" s="293" t="s">
        <v>439</v>
      </c>
      <c r="B52" s="58" t="s">
        <v>379</v>
      </c>
      <c r="C52" s="60">
        <v>2550338</v>
      </c>
      <c r="D52" s="295">
        <v>1232870</v>
      </c>
      <c r="E52" s="296">
        <v>1.6700577063747935E-2</v>
      </c>
    </row>
    <row r="53" spans="1:5" ht="15.75" customHeight="1" x14ac:dyDescent="0.25">
      <c r="A53" s="294"/>
      <c r="B53" s="58" t="s">
        <v>380</v>
      </c>
      <c r="C53" s="60">
        <v>-799922</v>
      </c>
      <c r="D53" s="294"/>
      <c r="E53" s="294"/>
    </row>
    <row r="54" spans="1:5" ht="15.75" customHeight="1" x14ac:dyDescent="0.25">
      <c r="A54" s="289"/>
      <c r="B54" s="58" t="s">
        <v>381</v>
      </c>
      <c r="C54" s="60">
        <v>-1210664</v>
      </c>
      <c r="D54" s="289"/>
      <c r="E54" s="289"/>
    </row>
    <row r="55" spans="1:5" ht="15.75" customHeight="1" x14ac:dyDescent="0.25">
      <c r="A55" s="57" t="s">
        <v>449</v>
      </c>
      <c r="B55" s="58" t="s">
        <v>379</v>
      </c>
      <c r="C55" s="60">
        <v>2521831</v>
      </c>
      <c r="D55" s="60">
        <v>3754701</v>
      </c>
      <c r="E55" s="61">
        <v>5.0861545338787895E-2</v>
      </c>
    </row>
    <row r="56" spans="1:5" ht="15.75" customHeight="1" x14ac:dyDescent="0.25">
      <c r="A56" s="221" t="s">
        <v>461</v>
      </c>
      <c r="B56" s="222" t="s">
        <v>379</v>
      </c>
      <c r="C56" s="223">
        <v>-10000</v>
      </c>
      <c r="D56" s="223">
        <v>3744701</v>
      </c>
      <c r="E56" s="224">
        <v>5.0726084365094418E-2</v>
      </c>
    </row>
    <row r="57" spans="1:5" ht="15.75" customHeight="1" x14ac:dyDescent="0.25">
      <c r="A57" s="284" t="s">
        <v>462</v>
      </c>
      <c r="B57" s="222" t="s">
        <v>379</v>
      </c>
      <c r="C57" s="223">
        <v>-40000</v>
      </c>
      <c r="D57" s="287">
        <v>951829</v>
      </c>
      <c r="E57" s="290">
        <v>1.2893568312969034E-2</v>
      </c>
    </row>
    <row r="58" spans="1:5" ht="15.75" customHeight="1" x14ac:dyDescent="0.25">
      <c r="A58" s="285"/>
      <c r="B58" s="222" t="s">
        <v>380</v>
      </c>
      <c r="C58" s="223">
        <v>-2559872</v>
      </c>
      <c r="D58" s="288"/>
      <c r="E58" s="291"/>
    </row>
    <row r="59" spans="1:5" ht="15.75" customHeight="1" x14ac:dyDescent="0.25">
      <c r="A59" s="286"/>
      <c r="B59" s="222" t="s">
        <v>381</v>
      </c>
      <c r="C59" s="223">
        <v>-193000</v>
      </c>
      <c r="D59" s="289"/>
      <c r="E59" s="292"/>
    </row>
    <row r="60" spans="1:5" ht="15.75" customHeight="1" x14ac:dyDescent="0.25">
      <c r="A60" s="57" t="s">
        <v>479</v>
      </c>
      <c r="B60" s="58" t="s">
        <v>396</v>
      </c>
      <c r="C60" s="60">
        <v>0</v>
      </c>
      <c r="D60" s="60">
        <v>951829</v>
      </c>
      <c r="E60" s="61">
        <v>1.2893568312969034E-2</v>
      </c>
    </row>
    <row r="61" spans="1:5" ht="15.75" customHeight="1" x14ac:dyDescent="0.25">
      <c r="A61" s="66" t="s">
        <v>368</v>
      </c>
      <c r="D61" s="52"/>
      <c r="E61" s="220"/>
    </row>
    <row r="62" spans="1:5" ht="15.75" customHeight="1" x14ac:dyDescent="0.25">
      <c r="D62" s="52"/>
      <c r="E62" s="219"/>
    </row>
    <row r="63" spans="1:5" ht="15.75" customHeight="1" x14ac:dyDescent="0.25">
      <c r="C63" s="64">
        <v>-72870171</v>
      </c>
      <c r="D63" s="52"/>
    </row>
    <row r="64" spans="1:5" ht="15.75" customHeight="1" x14ac:dyDescent="0.25">
      <c r="B64" s="65" t="s">
        <v>406</v>
      </c>
      <c r="C64" s="64">
        <v>72870171</v>
      </c>
      <c r="D64" s="52"/>
    </row>
    <row r="65" spans="3:4" ht="15.75" customHeight="1" x14ac:dyDescent="0.25">
      <c r="C65" s="52"/>
      <c r="D65" s="52"/>
    </row>
    <row r="66" spans="3:4" ht="15.75" customHeight="1" x14ac:dyDescent="0.25">
      <c r="C66" s="64">
        <v>0</v>
      </c>
      <c r="D66" s="52"/>
    </row>
    <row r="67" spans="3:4" ht="15.75" customHeight="1" x14ac:dyDescent="0.25">
      <c r="C67" s="52"/>
      <c r="D67" s="52"/>
    </row>
    <row r="68" spans="3:4" ht="15.75" customHeight="1" x14ac:dyDescent="0.25">
      <c r="C68" s="52"/>
      <c r="D68" s="52"/>
    </row>
    <row r="69" spans="3:4" ht="15.75" customHeight="1" x14ac:dyDescent="0.25">
      <c r="C69" s="52"/>
      <c r="D69" s="52"/>
    </row>
    <row r="70" spans="3:4" ht="15.75" customHeight="1" x14ac:dyDescent="0.25">
      <c r="C70" s="52"/>
      <c r="D70" s="52"/>
    </row>
    <row r="71" spans="3:4" ht="15.75" customHeight="1" x14ac:dyDescent="0.25">
      <c r="C71" s="52"/>
      <c r="D71" s="52"/>
    </row>
    <row r="72" spans="3:4" ht="15.75" customHeight="1" x14ac:dyDescent="0.25">
      <c r="C72" s="52"/>
      <c r="D72" s="52"/>
    </row>
    <row r="73" spans="3:4" ht="15.75" customHeight="1" x14ac:dyDescent="0.25">
      <c r="C73" s="52"/>
      <c r="D73" s="52"/>
    </row>
    <row r="74" spans="3:4" ht="15.75" customHeight="1" x14ac:dyDescent="0.25">
      <c r="C74" s="52"/>
      <c r="D74" s="52"/>
    </row>
    <row r="75" spans="3:4" ht="15.75" customHeight="1" x14ac:dyDescent="0.25">
      <c r="C75" s="52"/>
      <c r="D75" s="52"/>
    </row>
    <row r="76" spans="3:4" ht="15.75" customHeight="1" x14ac:dyDescent="0.25">
      <c r="C76" s="52"/>
      <c r="D76" s="52"/>
    </row>
    <row r="77" spans="3:4" ht="15.75" customHeight="1" x14ac:dyDescent="0.25">
      <c r="C77" s="52"/>
      <c r="D77" s="52"/>
    </row>
    <row r="78" spans="3:4" ht="15.75" customHeight="1" x14ac:dyDescent="0.25">
      <c r="C78" s="52"/>
      <c r="D78" s="52"/>
    </row>
    <row r="79" spans="3:4" ht="15.75" customHeight="1" x14ac:dyDescent="0.25">
      <c r="C79" s="52"/>
      <c r="D79" s="52"/>
    </row>
    <row r="80" spans="3:4" ht="15.75" customHeight="1" x14ac:dyDescent="0.25">
      <c r="C80" s="52"/>
      <c r="D80" s="52"/>
    </row>
    <row r="81" spans="3:4" ht="15.75" customHeight="1" x14ac:dyDescent="0.25">
      <c r="C81" s="52"/>
      <c r="D81" s="52"/>
    </row>
    <row r="82" spans="3:4" ht="15.75" customHeight="1" x14ac:dyDescent="0.25">
      <c r="C82" s="52"/>
      <c r="D82" s="52"/>
    </row>
    <row r="83" spans="3:4" ht="15.75" customHeight="1" x14ac:dyDescent="0.25">
      <c r="C83" s="52"/>
      <c r="D83" s="52"/>
    </row>
    <row r="84" spans="3:4" ht="15.75" customHeight="1" x14ac:dyDescent="0.25">
      <c r="C84" s="52"/>
      <c r="D84" s="52"/>
    </row>
    <row r="85" spans="3:4" ht="15.75" customHeight="1" x14ac:dyDescent="0.25">
      <c r="C85" s="52"/>
      <c r="D85" s="52"/>
    </row>
    <row r="86" spans="3:4" ht="15.75" customHeight="1" x14ac:dyDescent="0.25">
      <c r="C86" s="52"/>
      <c r="D86" s="52"/>
    </row>
    <row r="87" spans="3:4" ht="15.75" customHeight="1" x14ac:dyDescent="0.25">
      <c r="C87" s="52"/>
      <c r="D87" s="52"/>
    </row>
    <row r="88" spans="3:4" ht="15.75" customHeight="1" x14ac:dyDescent="0.25">
      <c r="C88" s="52"/>
      <c r="D88" s="52"/>
    </row>
    <row r="89" spans="3:4" ht="15.75" customHeight="1" x14ac:dyDescent="0.25">
      <c r="C89" s="52"/>
      <c r="D89" s="52"/>
    </row>
    <row r="90" spans="3:4" ht="15.75" customHeight="1" x14ac:dyDescent="0.25">
      <c r="C90" s="52"/>
      <c r="D90" s="52"/>
    </row>
    <row r="91" spans="3:4" ht="15.75" customHeight="1" x14ac:dyDescent="0.25">
      <c r="C91" s="52"/>
      <c r="D91" s="52"/>
    </row>
    <row r="92" spans="3:4" ht="15.75" customHeight="1" x14ac:dyDescent="0.25">
      <c r="C92" s="52"/>
      <c r="D92" s="52"/>
    </row>
    <row r="93" spans="3:4" ht="15.75" customHeight="1" x14ac:dyDescent="0.25">
      <c r="C93" s="52"/>
      <c r="D93" s="52"/>
    </row>
    <row r="94" spans="3:4" ht="15.75" customHeight="1" x14ac:dyDescent="0.25">
      <c r="C94" s="52"/>
      <c r="D94" s="52"/>
    </row>
    <row r="95" spans="3:4" ht="15.75" customHeight="1" x14ac:dyDescent="0.25">
      <c r="C95" s="52"/>
      <c r="D95" s="52"/>
    </row>
    <row r="96" spans="3:4" ht="15.75" customHeight="1" x14ac:dyDescent="0.25">
      <c r="C96" s="52"/>
      <c r="D96" s="52"/>
    </row>
    <row r="97" spans="3:4" ht="15.75" customHeight="1" x14ac:dyDescent="0.25">
      <c r="C97" s="52"/>
      <c r="D97" s="52"/>
    </row>
    <row r="98" spans="3:4" ht="15.75" customHeight="1" x14ac:dyDescent="0.25">
      <c r="C98" s="52"/>
      <c r="D98" s="52"/>
    </row>
    <row r="99" spans="3:4" ht="15.75" customHeight="1" x14ac:dyDescent="0.25">
      <c r="C99" s="52"/>
      <c r="D99" s="52"/>
    </row>
    <row r="100" spans="3:4" ht="15.75" customHeight="1" x14ac:dyDescent="0.25">
      <c r="C100" s="52"/>
      <c r="D100" s="52"/>
    </row>
    <row r="101" spans="3:4" ht="15.75" customHeight="1" x14ac:dyDescent="0.25">
      <c r="C101" s="52"/>
      <c r="D101" s="52"/>
    </row>
    <row r="102" spans="3:4" ht="15.75" customHeight="1" x14ac:dyDescent="0.25">
      <c r="C102" s="52"/>
      <c r="D102" s="52"/>
    </row>
    <row r="103" spans="3:4" ht="15.75" customHeight="1" x14ac:dyDescent="0.25">
      <c r="C103" s="52"/>
      <c r="D103" s="52"/>
    </row>
    <row r="104" spans="3:4" ht="15.75" customHeight="1" x14ac:dyDescent="0.25">
      <c r="C104" s="52"/>
      <c r="D104" s="52"/>
    </row>
    <row r="105" spans="3:4" ht="15.75" customHeight="1" x14ac:dyDescent="0.25">
      <c r="C105" s="52"/>
      <c r="D105" s="52"/>
    </row>
    <row r="106" spans="3:4" ht="15.75" customHeight="1" x14ac:dyDescent="0.25">
      <c r="C106" s="52"/>
      <c r="D106" s="52"/>
    </row>
    <row r="107" spans="3:4" ht="15.75" customHeight="1" x14ac:dyDescent="0.25">
      <c r="C107" s="52"/>
      <c r="D107" s="52"/>
    </row>
    <row r="108" spans="3:4" ht="15.75" customHeight="1" x14ac:dyDescent="0.25">
      <c r="C108" s="52"/>
      <c r="D108" s="52"/>
    </row>
    <row r="109" spans="3:4" ht="15.75" customHeight="1" x14ac:dyDescent="0.25">
      <c r="C109" s="52"/>
      <c r="D109" s="52"/>
    </row>
    <row r="110" spans="3:4" ht="15.75" customHeight="1" x14ac:dyDescent="0.25">
      <c r="C110" s="52"/>
      <c r="D110" s="52"/>
    </row>
    <row r="111" spans="3:4" ht="15.75" customHeight="1" x14ac:dyDescent="0.25">
      <c r="C111" s="52"/>
      <c r="D111" s="52"/>
    </row>
    <row r="112" spans="3:4" ht="15.75" customHeight="1" x14ac:dyDescent="0.25">
      <c r="C112" s="52"/>
      <c r="D112" s="52"/>
    </row>
    <row r="113" spans="3:4" ht="15.75" customHeight="1" x14ac:dyDescent="0.25">
      <c r="C113" s="52"/>
      <c r="D113" s="52"/>
    </row>
    <row r="114" spans="3:4" ht="15.75" customHeight="1" x14ac:dyDescent="0.25">
      <c r="C114" s="52"/>
      <c r="D114" s="52"/>
    </row>
    <row r="115" spans="3:4" ht="15.75" customHeight="1" x14ac:dyDescent="0.25">
      <c r="C115" s="52"/>
      <c r="D115" s="52"/>
    </row>
    <row r="116" spans="3:4" ht="15.75" customHeight="1" x14ac:dyDescent="0.25">
      <c r="C116" s="52"/>
      <c r="D116" s="52"/>
    </row>
    <row r="117" spans="3:4" ht="15.75" customHeight="1" x14ac:dyDescent="0.25">
      <c r="C117" s="52"/>
      <c r="D117" s="52"/>
    </row>
    <row r="118" spans="3:4" ht="15.75" customHeight="1" x14ac:dyDescent="0.25">
      <c r="C118" s="52"/>
      <c r="D118" s="52"/>
    </row>
    <row r="119" spans="3:4" ht="15.75" customHeight="1" x14ac:dyDescent="0.25">
      <c r="C119" s="52"/>
      <c r="D119" s="52"/>
    </row>
    <row r="120" spans="3:4" ht="15.75" customHeight="1" x14ac:dyDescent="0.25">
      <c r="C120" s="52"/>
      <c r="D120" s="52"/>
    </row>
    <row r="121" spans="3:4" ht="15.75" customHeight="1" x14ac:dyDescent="0.25">
      <c r="C121" s="52"/>
      <c r="D121" s="52"/>
    </row>
    <row r="122" spans="3:4" ht="15.75" customHeight="1" x14ac:dyDescent="0.25">
      <c r="C122" s="52"/>
      <c r="D122" s="52"/>
    </row>
    <row r="123" spans="3:4" ht="15.75" customHeight="1" x14ac:dyDescent="0.25">
      <c r="C123" s="52"/>
      <c r="D123" s="52"/>
    </row>
    <row r="124" spans="3:4" ht="15.75" customHeight="1" x14ac:dyDescent="0.25">
      <c r="C124" s="52"/>
      <c r="D124" s="52"/>
    </row>
    <row r="125" spans="3:4" ht="15.75" customHeight="1" x14ac:dyDescent="0.25">
      <c r="C125" s="52"/>
      <c r="D125" s="52"/>
    </row>
    <row r="126" spans="3:4" ht="15.75" customHeight="1" x14ac:dyDescent="0.25">
      <c r="C126" s="52"/>
      <c r="D126" s="52"/>
    </row>
    <row r="127" spans="3:4" ht="15.75" customHeight="1" x14ac:dyDescent="0.25">
      <c r="C127" s="52"/>
      <c r="D127" s="52"/>
    </row>
    <row r="128" spans="3:4" ht="15.75" customHeight="1" x14ac:dyDescent="0.25">
      <c r="C128" s="52"/>
      <c r="D128" s="52"/>
    </row>
    <row r="129" spans="3:4" ht="15.75" customHeight="1" x14ac:dyDescent="0.25">
      <c r="C129" s="52"/>
      <c r="D129" s="52"/>
    </row>
    <row r="130" spans="3:4" ht="15.75" customHeight="1" x14ac:dyDescent="0.25">
      <c r="C130" s="52"/>
      <c r="D130" s="52"/>
    </row>
    <row r="131" spans="3:4" ht="15.75" customHeight="1" x14ac:dyDescent="0.25">
      <c r="C131" s="52"/>
      <c r="D131" s="52"/>
    </row>
    <row r="132" spans="3:4" ht="15.75" customHeight="1" x14ac:dyDescent="0.25">
      <c r="C132" s="52"/>
      <c r="D132" s="52"/>
    </row>
    <row r="133" spans="3:4" ht="15.75" customHeight="1" x14ac:dyDescent="0.25">
      <c r="C133" s="52"/>
      <c r="D133" s="52"/>
    </row>
    <row r="134" spans="3:4" ht="15.75" customHeight="1" x14ac:dyDescent="0.25">
      <c r="C134" s="52"/>
      <c r="D134" s="52"/>
    </row>
    <row r="135" spans="3:4" ht="15.75" customHeight="1" x14ac:dyDescent="0.25">
      <c r="C135" s="52"/>
      <c r="D135" s="52"/>
    </row>
    <row r="136" spans="3:4" ht="15.75" customHeight="1" x14ac:dyDescent="0.25">
      <c r="C136" s="52"/>
      <c r="D136" s="52"/>
    </row>
    <row r="137" spans="3:4" ht="15.75" customHeight="1" x14ac:dyDescent="0.25">
      <c r="C137" s="52"/>
      <c r="D137" s="52"/>
    </row>
    <row r="138" spans="3:4" ht="15.75" customHeight="1" x14ac:dyDescent="0.25">
      <c r="C138" s="52"/>
      <c r="D138" s="52"/>
    </row>
    <row r="139" spans="3:4" ht="15.75" customHeight="1" x14ac:dyDescent="0.25">
      <c r="C139" s="52"/>
      <c r="D139" s="52"/>
    </row>
    <row r="140" spans="3:4" ht="15.75" customHeight="1" x14ac:dyDescent="0.25">
      <c r="C140" s="52"/>
      <c r="D140" s="52"/>
    </row>
    <row r="141" spans="3:4" ht="15.75" customHeight="1" x14ac:dyDescent="0.25">
      <c r="C141" s="52"/>
      <c r="D141" s="52"/>
    </row>
    <row r="142" spans="3:4" ht="15.75" customHeight="1" x14ac:dyDescent="0.25">
      <c r="C142" s="52"/>
      <c r="D142" s="52"/>
    </row>
    <row r="143" spans="3:4" ht="15.75" customHeight="1" x14ac:dyDescent="0.25">
      <c r="C143" s="52"/>
      <c r="D143" s="52"/>
    </row>
    <row r="144" spans="3:4" ht="15.75" customHeight="1" x14ac:dyDescent="0.25">
      <c r="C144" s="52"/>
      <c r="D144" s="52"/>
    </row>
    <row r="145" spans="3:4" ht="15.75" customHeight="1" x14ac:dyDescent="0.25">
      <c r="C145" s="52"/>
      <c r="D145" s="52"/>
    </row>
    <row r="146" spans="3:4" ht="15.75" customHeight="1" x14ac:dyDescent="0.25">
      <c r="C146" s="52"/>
      <c r="D146" s="52"/>
    </row>
    <row r="147" spans="3:4" ht="15.75" customHeight="1" x14ac:dyDescent="0.25">
      <c r="C147" s="52"/>
      <c r="D147" s="52"/>
    </row>
    <row r="148" spans="3:4" ht="15.75" customHeight="1" x14ac:dyDescent="0.25">
      <c r="C148" s="52"/>
      <c r="D148" s="52"/>
    </row>
    <row r="149" spans="3:4" ht="15.75" customHeight="1" x14ac:dyDescent="0.25">
      <c r="C149" s="52"/>
      <c r="D149" s="52"/>
    </row>
    <row r="150" spans="3:4" ht="15.75" customHeight="1" x14ac:dyDescent="0.25">
      <c r="C150" s="52"/>
      <c r="D150" s="52"/>
    </row>
    <row r="151" spans="3:4" ht="15.75" customHeight="1" x14ac:dyDescent="0.25">
      <c r="C151" s="52"/>
      <c r="D151" s="52"/>
    </row>
    <row r="152" spans="3:4" ht="15.75" customHeight="1" x14ac:dyDescent="0.25">
      <c r="C152" s="52"/>
      <c r="D152" s="52"/>
    </row>
    <row r="153" spans="3:4" ht="15.75" customHeight="1" x14ac:dyDescent="0.25">
      <c r="C153" s="52"/>
      <c r="D153" s="52"/>
    </row>
    <row r="154" spans="3:4" ht="15.75" customHeight="1" x14ac:dyDescent="0.25">
      <c r="C154" s="52"/>
      <c r="D154" s="52"/>
    </row>
    <row r="155" spans="3:4" ht="15.75" customHeight="1" x14ac:dyDescent="0.25">
      <c r="C155" s="52"/>
      <c r="D155" s="52"/>
    </row>
    <row r="156" spans="3:4" ht="15.75" customHeight="1" x14ac:dyDescent="0.25">
      <c r="C156" s="52"/>
      <c r="D156" s="52"/>
    </row>
    <row r="157" spans="3:4" ht="15.75" customHeight="1" x14ac:dyDescent="0.25">
      <c r="C157" s="52"/>
      <c r="D157" s="52"/>
    </row>
    <row r="158" spans="3:4" ht="15.75" customHeight="1" x14ac:dyDescent="0.25">
      <c r="C158" s="52"/>
      <c r="D158" s="52"/>
    </row>
    <row r="159" spans="3:4" ht="15.75" customHeight="1" x14ac:dyDescent="0.25">
      <c r="C159" s="52"/>
      <c r="D159" s="52"/>
    </row>
    <row r="160" spans="3:4" ht="15.75" customHeight="1" x14ac:dyDescent="0.25">
      <c r="C160" s="52"/>
      <c r="D160" s="52"/>
    </row>
    <row r="161" spans="3:4" ht="15.75" customHeight="1" x14ac:dyDescent="0.25">
      <c r="C161" s="52"/>
      <c r="D161" s="52"/>
    </row>
    <row r="162" spans="3:4" ht="15.75" customHeight="1" x14ac:dyDescent="0.25">
      <c r="C162" s="52"/>
      <c r="D162" s="52"/>
    </row>
    <row r="163" spans="3:4" ht="15.75" customHeight="1" x14ac:dyDescent="0.25">
      <c r="C163" s="52"/>
      <c r="D163" s="52"/>
    </row>
    <row r="164" spans="3:4" ht="15.75" customHeight="1" x14ac:dyDescent="0.25">
      <c r="C164" s="52"/>
      <c r="D164" s="52"/>
    </row>
    <row r="165" spans="3:4" ht="15.75" customHeight="1" x14ac:dyDescent="0.25">
      <c r="C165" s="52"/>
      <c r="D165" s="52"/>
    </row>
    <row r="166" spans="3:4" ht="15.75" customHeight="1" x14ac:dyDescent="0.25">
      <c r="C166" s="52"/>
      <c r="D166" s="52"/>
    </row>
    <row r="167" spans="3:4" ht="15.75" customHeight="1" x14ac:dyDescent="0.25">
      <c r="C167" s="52"/>
      <c r="D167" s="52"/>
    </row>
    <row r="168" spans="3:4" ht="15.75" customHeight="1" x14ac:dyDescent="0.25">
      <c r="C168" s="52"/>
      <c r="D168" s="52"/>
    </row>
    <row r="169" spans="3:4" ht="15.75" customHeight="1" x14ac:dyDescent="0.25">
      <c r="C169" s="52"/>
      <c r="D169" s="52"/>
    </row>
    <row r="170" spans="3:4" ht="15.75" customHeight="1" x14ac:dyDescent="0.25">
      <c r="C170" s="52"/>
      <c r="D170" s="52"/>
    </row>
    <row r="171" spans="3:4" ht="15.75" customHeight="1" x14ac:dyDescent="0.25">
      <c r="C171" s="52"/>
      <c r="D171" s="52"/>
    </row>
    <row r="172" spans="3:4" ht="15.75" customHeight="1" x14ac:dyDescent="0.25">
      <c r="C172" s="52"/>
      <c r="D172" s="52"/>
    </row>
    <row r="173" spans="3:4" ht="15.75" customHeight="1" x14ac:dyDescent="0.25">
      <c r="C173" s="52"/>
      <c r="D173" s="52"/>
    </row>
    <row r="174" spans="3:4" ht="15.75" customHeight="1" x14ac:dyDescent="0.25">
      <c r="C174" s="52"/>
      <c r="D174" s="52"/>
    </row>
    <row r="175" spans="3:4" ht="15.75" customHeight="1" x14ac:dyDescent="0.25">
      <c r="C175" s="52"/>
      <c r="D175" s="52"/>
    </row>
    <row r="176" spans="3:4" ht="15.75" customHeight="1" x14ac:dyDescent="0.25">
      <c r="C176" s="52"/>
      <c r="D176" s="52"/>
    </row>
    <row r="177" spans="3:4" ht="15.75" customHeight="1" x14ac:dyDescent="0.25">
      <c r="C177" s="52"/>
      <c r="D177" s="52"/>
    </row>
    <row r="178" spans="3:4" ht="15.75" customHeight="1" x14ac:dyDescent="0.25">
      <c r="C178" s="52"/>
      <c r="D178" s="52"/>
    </row>
    <row r="179" spans="3:4" ht="15.75" customHeight="1" x14ac:dyDescent="0.25">
      <c r="C179" s="52"/>
      <c r="D179" s="52"/>
    </row>
    <row r="180" spans="3:4" ht="15.75" customHeight="1" x14ac:dyDescent="0.25">
      <c r="C180" s="52"/>
      <c r="D180" s="52"/>
    </row>
    <row r="181" spans="3:4" ht="15.75" customHeight="1" x14ac:dyDescent="0.25">
      <c r="C181" s="52"/>
      <c r="D181" s="52"/>
    </row>
    <row r="182" spans="3:4" ht="15.75" customHeight="1" x14ac:dyDescent="0.25">
      <c r="C182" s="52"/>
      <c r="D182" s="52"/>
    </row>
    <row r="183" spans="3:4" ht="15.75" customHeight="1" x14ac:dyDescent="0.25">
      <c r="C183" s="52"/>
      <c r="D183" s="52"/>
    </row>
    <row r="184" spans="3:4" ht="15.75" customHeight="1" x14ac:dyDescent="0.25">
      <c r="C184" s="52"/>
      <c r="D184" s="52"/>
    </row>
    <row r="185" spans="3:4" ht="15.75" customHeight="1" x14ac:dyDescent="0.25">
      <c r="C185" s="52"/>
      <c r="D185" s="52"/>
    </row>
    <row r="186" spans="3:4" ht="15.75" customHeight="1" x14ac:dyDescent="0.25">
      <c r="C186" s="52"/>
      <c r="D186" s="52"/>
    </row>
    <row r="187" spans="3:4" ht="15.75" customHeight="1" x14ac:dyDescent="0.25">
      <c r="C187" s="52"/>
      <c r="D187" s="52"/>
    </row>
    <row r="188" spans="3:4" ht="15.75" customHeight="1" x14ac:dyDescent="0.25">
      <c r="C188" s="52"/>
      <c r="D188" s="52"/>
    </row>
    <row r="189" spans="3:4" ht="15.75" customHeight="1" x14ac:dyDescent="0.25">
      <c r="C189" s="52"/>
      <c r="D189" s="52"/>
    </row>
    <row r="190" spans="3:4" ht="15.75" customHeight="1" x14ac:dyDescent="0.25">
      <c r="C190" s="52"/>
      <c r="D190" s="52"/>
    </row>
    <row r="191" spans="3:4" ht="15.75" customHeight="1" x14ac:dyDescent="0.25">
      <c r="C191" s="52"/>
      <c r="D191" s="52"/>
    </row>
    <row r="192" spans="3:4" ht="15.75" customHeight="1" x14ac:dyDescent="0.25">
      <c r="C192" s="52"/>
      <c r="D192" s="52"/>
    </row>
    <row r="193" spans="3:4" ht="15.75" customHeight="1" x14ac:dyDescent="0.25">
      <c r="C193" s="52"/>
      <c r="D193" s="52"/>
    </row>
    <row r="194" spans="3:4" ht="15.75" customHeight="1" x14ac:dyDescent="0.25">
      <c r="C194" s="52"/>
      <c r="D194" s="52"/>
    </row>
    <row r="195" spans="3:4" ht="15.75" customHeight="1" x14ac:dyDescent="0.25">
      <c r="C195" s="52"/>
      <c r="D195" s="52"/>
    </row>
    <row r="196" spans="3:4" ht="15.75" customHeight="1" x14ac:dyDescent="0.25">
      <c r="C196" s="52"/>
      <c r="D196" s="52"/>
    </row>
    <row r="197" spans="3:4" ht="15.75" customHeight="1" x14ac:dyDescent="0.25">
      <c r="C197" s="52"/>
      <c r="D197" s="52"/>
    </row>
    <row r="198" spans="3:4" ht="15.75" customHeight="1" x14ac:dyDescent="0.25">
      <c r="C198" s="52"/>
      <c r="D198" s="52"/>
    </row>
    <row r="199" spans="3:4" ht="15.75" customHeight="1" x14ac:dyDescent="0.25">
      <c r="C199" s="52"/>
      <c r="D199" s="52"/>
    </row>
    <row r="200" spans="3:4" ht="15.75" customHeight="1" x14ac:dyDescent="0.25">
      <c r="C200" s="52"/>
      <c r="D200" s="52"/>
    </row>
    <row r="201" spans="3:4" ht="15.75" customHeight="1" x14ac:dyDescent="0.25">
      <c r="C201" s="52"/>
      <c r="D201" s="52"/>
    </row>
    <row r="202" spans="3:4" ht="15.75" customHeight="1" x14ac:dyDescent="0.25">
      <c r="C202" s="52"/>
      <c r="D202" s="52"/>
    </row>
    <row r="203" spans="3:4" ht="15.75" customHeight="1" x14ac:dyDescent="0.25">
      <c r="C203" s="52"/>
      <c r="D203" s="52"/>
    </row>
    <row r="204" spans="3:4" ht="15.75" customHeight="1" x14ac:dyDescent="0.25">
      <c r="C204" s="52"/>
      <c r="D204" s="52"/>
    </row>
    <row r="205" spans="3:4" ht="15.75" customHeight="1" x14ac:dyDescent="0.25">
      <c r="C205" s="52"/>
      <c r="D205" s="52"/>
    </row>
    <row r="206" spans="3:4" ht="15.75" customHeight="1" x14ac:dyDescent="0.25">
      <c r="C206" s="52"/>
      <c r="D206" s="52"/>
    </row>
    <row r="207" spans="3:4" ht="15.75" customHeight="1" x14ac:dyDescent="0.25">
      <c r="C207" s="52"/>
      <c r="D207" s="52"/>
    </row>
    <row r="208" spans="3:4" ht="15.75" customHeight="1" x14ac:dyDescent="0.25">
      <c r="C208" s="52"/>
      <c r="D208" s="52"/>
    </row>
    <row r="209" spans="3:4" ht="15.75" customHeight="1" x14ac:dyDescent="0.25">
      <c r="C209" s="52"/>
      <c r="D209" s="52"/>
    </row>
    <row r="210" spans="3:4" ht="15.75" customHeight="1" x14ac:dyDescent="0.25">
      <c r="C210" s="52"/>
      <c r="D210" s="52"/>
    </row>
    <row r="211" spans="3:4" ht="15.75" customHeight="1" x14ac:dyDescent="0.25">
      <c r="C211" s="52"/>
      <c r="D211" s="52"/>
    </row>
    <row r="212" spans="3:4" ht="15.75" customHeight="1" x14ac:dyDescent="0.25">
      <c r="C212" s="52"/>
      <c r="D212" s="52"/>
    </row>
    <row r="213" spans="3:4" ht="15.75" customHeight="1" x14ac:dyDescent="0.25">
      <c r="C213" s="52"/>
      <c r="D213" s="52"/>
    </row>
    <row r="214" spans="3:4" ht="15.75" customHeight="1" x14ac:dyDescent="0.25">
      <c r="C214" s="52"/>
      <c r="D214" s="52"/>
    </row>
    <row r="215" spans="3:4" ht="15.75" customHeight="1" x14ac:dyDescent="0.25">
      <c r="C215" s="52"/>
      <c r="D215" s="52"/>
    </row>
    <row r="216" spans="3:4" ht="15.75" customHeight="1" x14ac:dyDescent="0.25">
      <c r="C216" s="52"/>
      <c r="D216" s="52"/>
    </row>
    <row r="217" spans="3:4" ht="15.75" customHeight="1" x14ac:dyDescent="0.25">
      <c r="C217" s="52"/>
      <c r="D217" s="52"/>
    </row>
    <row r="218" spans="3:4" ht="15.75" customHeight="1" x14ac:dyDescent="0.25">
      <c r="C218" s="52"/>
      <c r="D218" s="52"/>
    </row>
    <row r="219" spans="3:4" ht="15.75" customHeight="1" x14ac:dyDescent="0.25">
      <c r="C219" s="52"/>
      <c r="D219" s="52"/>
    </row>
    <row r="220" spans="3:4" ht="15.75" customHeight="1" x14ac:dyDescent="0.25">
      <c r="C220" s="52"/>
      <c r="D220" s="52"/>
    </row>
    <row r="221" spans="3:4" ht="15.75" customHeight="1" x14ac:dyDescent="0.25">
      <c r="C221" s="52"/>
      <c r="D221" s="52"/>
    </row>
    <row r="222" spans="3:4" ht="15.75" customHeight="1" x14ac:dyDescent="0.25">
      <c r="C222" s="52"/>
      <c r="D222" s="52"/>
    </row>
    <row r="223" spans="3:4" ht="15.75" customHeight="1" x14ac:dyDescent="0.25">
      <c r="C223" s="52"/>
      <c r="D223" s="52"/>
    </row>
    <row r="224" spans="3:4" ht="15.75" customHeight="1" x14ac:dyDescent="0.25">
      <c r="C224" s="52"/>
      <c r="D224" s="52"/>
    </row>
    <row r="225" spans="3:4" ht="15.75" customHeight="1" x14ac:dyDescent="0.25">
      <c r="C225" s="52"/>
      <c r="D225" s="52"/>
    </row>
    <row r="226" spans="3:4" ht="15.75" customHeight="1" x14ac:dyDescent="0.25">
      <c r="C226" s="52"/>
      <c r="D226" s="52"/>
    </row>
    <row r="227" spans="3:4" ht="15.75" customHeight="1" x14ac:dyDescent="0.25">
      <c r="C227" s="52"/>
      <c r="D227" s="52"/>
    </row>
    <row r="228" spans="3:4" ht="15.75" customHeight="1" x14ac:dyDescent="0.25">
      <c r="C228" s="52"/>
      <c r="D228" s="52"/>
    </row>
    <row r="229" spans="3:4" ht="15.75" customHeight="1" x14ac:dyDescent="0.25">
      <c r="C229" s="52"/>
      <c r="D229" s="52"/>
    </row>
    <row r="230" spans="3:4" ht="15.75" customHeight="1" x14ac:dyDescent="0.25">
      <c r="C230" s="52"/>
      <c r="D230" s="52"/>
    </row>
    <row r="231" spans="3:4" ht="15.75" customHeight="1" x14ac:dyDescent="0.25">
      <c r="C231" s="52"/>
      <c r="D231" s="52"/>
    </row>
    <row r="232" spans="3:4" ht="15.75" customHeight="1" x14ac:dyDescent="0.25">
      <c r="C232" s="52"/>
      <c r="D232" s="52"/>
    </row>
    <row r="233" spans="3:4" ht="15.75" customHeight="1" x14ac:dyDescent="0.25">
      <c r="C233" s="52"/>
      <c r="D233" s="52"/>
    </row>
    <row r="234" spans="3:4" ht="15.75" customHeight="1" x14ac:dyDescent="0.25">
      <c r="C234" s="52"/>
      <c r="D234" s="52"/>
    </row>
    <row r="235" spans="3:4" ht="15.75" customHeight="1" x14ac:dyDescent="0.25">
      <c r="C235" s="52"/>
      <c r="D235" s="52"/>
    </row>
    <row r="236" spans="3:4" ht="15.75" customHeight="1" x14ac:dyDescent="0.25">
      <c r="C236" s="52"/>
      <c r="D236" s="52"/>
    </row>
    <row r="237" spans="3:4" ht="15.75" customHeight="1" x14ac:dyDescent="0.25">
      <c r="C237" s="52"/>
      <c r="D237" s="52"/>
    </row>
    <row r="238" spans="3:4" ht="15.75" customHeight="1" x14ac:dyDescent="0.25">
      <c r="C238" s="52"/>
      <c r="D238" s="52"/>
    </row>
    <row r="239" spans="3:4" ht="15.75" customHeight="1" x14ac:dyDescent="0.25">
      <c r="C239" s="52"/>
      <c r="D239" s="52"/>
    </row>
    <row r="240" spans="3:4" ht="15.75" customHeight="1" x14ac:dyDescent="0.25">
      <c r="C240" s="52"/>
      <c r="D240" s="52"/>
    </row>
    <row r="241" spans="3:4" ht="15.75" customHeight="1" x14ac:dyDescent="0.25">
      <c r="C241" s="52"/>
      <c r="D241" s="52"/>
    </row>
    <row r="242" spans="3:4" ht="15.75" customHeight="1" x14ac:dyDescent="0.25">
      <c r="C242" s="52"/>
      <c r="D242" s="52"/>
    </row>
    <row r="243" spans="3:4" ht="15.75" customHeight="1" x14ac:dyDescent="0.25">
      <c r="C243" s="52"/>
      <c r="D243" s="52"/>
    </row>
    <row r="244" spans="3:4" ht="15.75" customHeight="1" x14ac:dyDescent="0.25">
      <c r="C244" s="52"/>
      <c r="D244" s="52"/>
    </row>
    <row r="245" spans="3:4" ht="15.75" customHeight="1" x14ac:dyDescent="0.25">
      <c r="C245" s="52"/>
      <c r="D245" s="52"/>
    </row>
    <row r="246" spans="3:4" ht="15.75" customHeight="1" x14ac:dyDescent="0.25">
      <c r="C246" s="52"/>
      <c r="D246" s="52"/>
    </row>
    <row r="247" spans="3:4" ht="15.75" customHeight="1" x14ac:dyDescent="0.25">
      <c r="C247" s="52"/>
      <c r="D247" s="52"/>
    </row>
    <row r="248" spans="3:4" ht="15.75" customHeight="1" x14ac:dyDescent="0.25">
      <c r="C248" s="52"/>
      <c r="D248" s="52"/>
    </row>
    <row r="249" spans="3:4" ht="15.75" customHeight="1" x14ac:dyDescent="0.25">
      <c r="C249" s="52"/>
      <c r="D249" s="52"/>
    </row>
    <row r="250" spans="3:4" ht="15.75" customHeight="1" x14ac:dyDescent="0.25">
      <c r="C250" s="52"/>
      <c r="D250" s="52"/>
    </row>
    <row r="251" spans="3:4" ht="15.75" customHeight="1" x14ac:dyDescent="0.25">
      <c r="C251" s="52"/>
      <c r="D251" s="52"/>
    </row>
    <row r="252" spans="3:4" ht="15.75" customHeight="1" x14ac:dyDescent="0.25">
      <c r="C252" s="52"/>
      <c r="D252" s="52"/>
    </row>
    <row r="253" spans="3:4" ht="15.75" customHeight="1" x14ac:dyDescent="0.25">
      <c r="C253" s="52"/>
      <c r="D253" s="52"/>
    </row>
    <row r="254" spans="3:4" ht="15.75" customHeight="1" x14ac:dyDescent="0.25">
      <c r="C254" s="52"/>
      <c r="D254" s="52"/>
    </row>
    <row r="255" spans="3:4" ht="15.75" customHeight="1" x14ac:dyDescent="0.25">
      <c r="C255" s="52"/>
      <c r="D255" s="52"/>
    </row>
    <row r="256" spans="3:4" ht="15.75" customHeight="1" x14ac:dyDescent="0.25">
      <c r="C256" s="52"/>
      <c r="D256" s="52"/>
    </row>
    <row r="257" spans="3:4" ht="15.75" customHeight="1" x14ac:dyDescent="0.25">
      <c r="C257" s="52"/>
      <c r="D257" s="52"/>
    </row>
    <row r="258" spans="3:4" ht="15.75" customHeight="1" x14ac:dyDescent="0.25">
      <c r="C258" s="52"/>
      <c r="D258" s="52"/>
    </row>
    <row r="259" spans="3:4" ht="15.75" customHeight="1" x14ac:dyDescent="0.25">
      <c r="C259" s="52"/>
      <c r="D259" s="52"/>
    </row>
    <row r="260" spans="3:4" ht="15.75" customHeight="1" x14ac:dyDescent="0.25">
      <c r="C260" s="52"/>
      <c r="D260" s="52"/>
    </row>
    <row r="261" spans="3:4" ht="15.75" customHeight="1" x14ac:dyDescent="0.25">
      <c r="C261" s="52"/>
      <c r="D261" s="52"/>
    </row>
    <row r="262" spans="3:4" ht="15.75" customHeight="1" x14ac:dyDescent="0.25">
      <c r="C262" s="52"/>
      <c r="D262" s="52"/>
    </row>
    <row r="263" spans="3:4" ht="15.75" customHeight="1" x14ac:dyDescent="0.25">
      <c r="C263" s="52"/>
      <c r="D263" s="52"/>
    </row>
    <row r="264" spans="3:4" ht="15.75" customHeight="1" x14ac:dyDescent="0.25">
      <c r="C264" s="52"/>
      <c r="D264" s="52"/>
    </row>
    <row r="265" spans="3:4" ht="15.75" customHeight="1" x14ac:dyDescent="0.25">
      <c r="C265" s="52"/>
      <c r="D265" s="52"/>
    </row>
    <row r="266" spans="3:4" ht="15.75" customHeight="1" x14ac:dyDescent="0.25">
      <c r="C266" s="52"/>
      <c r="D266" s="52"/>
    </row>
    <row r="267" spans="3:4" ht="15.75" customHeight="1" x14ac:dyDescent="0.25">
      <c r="C267" s="52"/>
      <c r="D267" s="52"/>
    </row>
    <row r="268" spans="3:4" ht="15.75" customHeight="1" x14ac:dyDescent="0.25">
      <c r="C268" s="52"/>
      <c r="D268" s="52"/>
    </row>
    <row r="269" spans="3:4" ht="15.75" customHeight="1" x14ac:dyDescent="0.25">
      <c r="C269" s="52"/>
      <c r="D269" s="52"/>
    </row>
    <row r="270" spans="3:4" ht="15.75" customHeight="1" x14ac:dyDescent="0.25">
      <c r="C270" s="52"/>
      <c r="D270" s="52"/>
    </row>
    <row r="271" spans="3:4" ht="15.75" customHeight="1" x14ac:dyDescent="0.25">
      <c r="C271" s="52"/>
      <c r="D271" s="52"/>
    </row>
    <row r="272" spans="3:4" ht="15.75" customHeight="1" x14ac:dyDescent="0.25">
      <c r="C272" s="52"/>
      <c r="D272" s="52"/>
    </row>
    <row r="273" spans="3:4" ht="15.75" customHeight="1" x14ac:dyDescent="0.25">
      <c r="C273" s="52"/>
      <c r="D273" s="52"/>
    </row>
    <row r="274" spans="3:4" ht="15.75" customHeight="1" x14ac:dyDescent="0.25">
      <c r="C274" s="52"/>
      <c r="D274" s="52"/>
    </row>
    <row r="275" spans="3:4" ht="15.75" customHeight="1" x14ac:dyDescent="0.25">
      <c r="C275" s="52"/>
      <c r="D275" s="52"/>
    </row>
    <row r="276" spans="3:4" ht="15.75" customHeight="1" x14ac:dyDescent="0.25">
      <c r="C276" s="52"/>
      <c r="D276" s="52"/>
    </row>
    <row r="277" spans="3:4" ht="15.75" customHeight="1" x14ac:dyDescent="0.25">
      <c r="C277" s="52"/>
      <c r="D277" s="52"/>
    </row>
    <row r="278" spans="3:4" ht="15.75" customHeight="1" x14ac:dyDescent="0.25">
      <c r="C278" s="52"/>
      <c r="D278" s="52"/>
    </row>
    <row r="279" spans="3:4" ht="15.75" customHeight="1" x14ac:dyDescent="0.25">
      <c r="C279" s="52"/>
      <c r="D279" s="52"/>
    </row>
    <row r="280" spans="3:4" ht="15.75" customHeight="1" x14ac:dyDescent="0.25">
      <c r="C280" s="52"/>
      <c r="D280" s="52"/>
    </row>
    <row r="281" spans="3:4" ht="15.75" customHeight="1" x14ac:dyDescent="0.25">
      <c r="C281" s="52"/>
      <c r="D281" s="52"/>
    </row>
    <row r="282" spans="3:4" ht="15.75" customHeight="1" x14ac:dyDescent="0.25">
      <c r="C282" s="52"/>
      <c r="D282" s="52"/>
    </row>
    <row r="283" spans="3:4" ht="15.75" customHeight="1" x14ac:dyDescent="0.25">
      <c r="C283" s="52"/>
      <c r="D283" s="52"/>
    </row>
    <row r="284" spans="3:4" ht="15.75" customHeight="1" x14ac:dyDescent="0.25">
      <c r="C284" s="52"/>
      <c r="D284" s="52"/>
    </row>
    <row r="285" spans="3:4" ht="15.75" customHeight="1" x14ac:dyDescent="0.25">
      <c r="C285" s="52"/>
      <c r="D285" s="52"/>
    </row>
    <row r="286" spans="3:4" ht="15.75" customHeight="1" x14ac:dyDescent="0.25">
      <c r="C286" s="52"/>
      <c r="D286" s="52"/>
    </row>
    <row r="287" spans="3:4" ht="15.75" customHeight="1" x14ac:dyDescent="0.25">
      <c r="C287" s="52"/>
      <c r="D287" s="52"/>
    </row>
    <row r="288" spans="3:4" ht="15.75" customHeight="1" x14ac:dyDescent="0.25">
      <c r="C288" s="52"/>
      <c r="D288" s="52"/>
    </row>
    <row r="289" spans="3:4" ht="15.75" customHeight="1" x14ac:dyDescent="0.25">
      <c r="C289" s="52"/>
      <c r="D289" s="52"/>
    </row>
    <row r="290" spans="3:4" ht="15.75" customHeight="1" x14ac:dyDescent="0.25">
      <c r="C290" s="52"/>
      <c r="D290" s="52"/>
    </row>
    <row r="291" spans="3:4" ht="15.75" customHeight="1" x14ac:dyDescent="0.25">
      <c r="C291" s="52"/>
      <c r="D291" s="52"/>
    </row>
    <row r="292" spans="3:4" ht="15.75" customHeight="1" x14ac:dyDescent="0.25">
      <c r="C292" s="52"/>
      <c r="D292" s="52"/>
    </row>
    <row r="293" spans="3:4" ht="15.75" customHeight="1" x14ac:dyDescent="0.25">
      <c r="C293" s="52"/>
      <c r="D293" s="52"/>
    </row>
    <row r="294" spans="3:4" ht="15.75" customHeight="1" x14ac:dyDescent="0.25">
      <c r="C294" s="52"/>
      <c r="D294" s="52"/>
    </row>
    <row r="295" spans="3:4" ht="15.75" customHeight="1" x14ac:dyDescent="0.25">
      <c r="C295" s="52"/>
      <c r="D295" s="52"/>
    </row>
    <row r="296" spans="3:4" ht="15.75" customHeight="1" x14ac:dyDescent="0.25">
      <c r="C296" s="52"/>
      <c r="D296" s="52"/>
    </row>
    <row r="297" spans="3:4" ht="15.75" customHeight="1" x14ac:dyDescent="0.25">
      <c r="C297" s="52"/>
      <c r="D297" s="52"/>
    </row>
    <row r="298" spans="3:4" ht="15.75" customHeight="1" x14ac:dyDescent="0.25">
      <c r="C298" s="52"/>
      <c r="D298" s="52"/>
    </row>
    <row r="299" spans="3:4" ht="15.75" customHeight="1" x14ac:dyDescent="0.25">
      <c r="C299" s="52"/>
      <c r="D299" s="52"/>
    </row>
    <row r="300" spans="3:4" ht="15.75" customHeight="1" x14ac:dyDescent="0.25">
      <c r="C300" s="52"/>
      <c r="D300" s="52"/>
    </row>
    <row r="301" spans="3:4" ht="15.75" customHeight="1" x14ac:dyDescent="0.25">
      <c r="C301" s="52"/>
      <c r="D301" s="52"/>
    </row>
    <row r="302" spans="3:4" ht="15.75" customHeight="1" x14ac:dyDescent="0.25">
      <c r="C302" s="52"/>
      <c r="D302" s="52"/>
    </row>
    <row r="303" spans="3:4" ht="15.75" customHeight="1" x14ac:dyDescent="0.25">
      <c r="C303" s="52"/>
      <c r="D303" s="52"/>
    </row>
    <row r="304" spans="3:4" ht="15.75" customHeight="1" x14ac:dyDescent="0.25">
      <c r="C304" s="52"/>
      <c r="D304" s="52"/>
    </row>
    <row r="305" spans="3:4" ht="15.75" customHeight="1" x14ac:dyDescent="0.25">
      <c r="C305" s="52"/>
      <c r="D305" s="52"/>
    </row>
    <row r="306" spans="3:4" ht="15.75" customHeight="1" x14ac:dyDescent="0.25">
      <c r="C306" s="52"/>
      <c r="D306" s="52"/>
    </row>
    <row r="307" spans="3:4" ht="15.75" customHeight="1" x14ac:dyDescent="0.25">
      <c r="C307" s="52"/>
      <c r="D307" s="52"/>
    </row>
    <row r="308" spans="3:4" ht="15.75" customHeight="1" x14ac:dyDescent="0.25">
      <c r="C308" s="52"/>
      <c r="D308" s="52"/>
    </row>
    <row r="309" spans="3:4" ht="15.75" customHeight="1" x14ac:dyDescent="0.25">
      <c r="C309" s="52"/>
      <c r="D309" s="52"/>
    </row>
    <row r="310" spans="3:4" ht="15.75" customHeight="1" x14ac:dyDescent="0.25">
      <c r="C310" s="52"/>
      <c r="D310" s="52"/>
    </row>
    <row r="311" spans="3:4" ht="15.75" customHeight="1" x14ac:dyDescent="0.25">
      <c r="C311" s="52"/>
      <c r="D311" s="52"/>
    </row>
    <row r="312" spans="3:4" ht="15.75" customHeight="1" x14ac:dyDescent="0.25">
      <c r="C312" s="52"/>
      <c r="D312" s="52"/>
    </row>
    <row r="313" spans="3:4" ht="15.75" customHeight="1" x14ac:dyDescent="0.25">
      <c r="C313" s="52"/>
      <c r="D313" s="52"/>
    </row>
    <row r="314" spans="3:4" ht="15.75" customHeight="1" x14ac:dyDescent="0.25">
      <c r="C314" s="52"/>
      <c r="D314" s="52"/>
    </row>
    <row r="315" spans="3:4" ht="15.75" customHeight="1" x14ac:dyDescent="0.25">
      <c r="C315" s="52"/>
      <c r="D315" s="52"/>
    </row>
    <row r="316" spans="3:4" ht="15.75" customHeight="1" x14ac:dyDescent="0.25">
      <c r="C316" s="52"/>
      <c r="D316" s="52"/>
    </row>
    <row r="317" spans="3:4" ht="15.75" customHeight="1" x14ac:dyDescent="0.25">
      <c r="C317" s="52"/>
      <c r="D317" s="52"/>
    </row>
    <row r="318" spans="3:4" ht="15.75" customHeight="1" x14ac:dyDescent="0.25">
      <c r="C318" s="52"/>
      <c r="D318" s="52"/>
    </row>
    <row r="319" spans="3:4" ht="15.75" customHeight="1" x14ac:dyDescent="0.25">
      <c r="C319" s="52"/>
      <c r="D319" s="52"/>
    </row>
    <row r="320" spans="3:4" ht="15.75" customHeight="1" x14ac:dyDescent="0.25">
      <c r="C320" s="52"/>
      <c r="D320" s="52"/>
    </row>
    <row r="321" spans="3:4" ht="15.75" customHeight="1" x14ac:dyDescent="0.25">
      <c r="C321" s="52"/>
      <c r="D321" s="52"/>
    </row>
    <row r="322" spans="3:4" ht="15.75" customHeight="1" x14ac:dyDescent="0.25">
      <c r="C322" s="52"/>
      <c r="D322" s="52"/>
    </row>
    <row r="323" spans="3:4" ht="15.75" customHeight="1" x14ac:dyDescent="0.25">
      <c r="C323" s="52"/>
      <c r="D323" s="52"/>
    </row>
    <row r="324" spans="3:4" ht="15.75" customHeight="1" x14ac:dyDescent="0.25">
      <c r="C324" s="52"/>
      <c r="D324" s="52"/>
    </row>
    <row r="325" spans="3:4" ht="15.75" customHeight="1" x14ac:dyDescent="0.25">
      <c r="C325" s="52"/>
      <c r="D325" s="52"/>
    </row>
    <row r="326" spans="3:4" ht="15.75" customHeight="1" x14ac:dyDescent="0.25">
      <c r="C326" s="52"/>
      <c r="D326" s="52"/>
    </row>
    <row r="327" spans="3:4" ht="15.75" customHeight="1" x14ac:dyDescent="0.25">
      <c r="C327" s="52"/>
      <c r="D327" s="52"/>
    </row>
    <row r="328" spans="3:4" ht="15.75" customHeight="1" x14ac:dyDescent="0.25">
      <c r="C328" s="52"/>
      <c r="D328" s="52"/>
    </row>
    <row r="329" spans="3:4" ht="15.75" customHeight="1" x14ac:dyDescent="0.25">
      <c r="C329" s="52"/>
      <c r="D329" s="52"/>
    </row>
    <row r="330" spans="3:4" ht="15.75" customHeight="1" x14ac:dyDescent="0.25">
      <c r="C330" s="52"/>
      <c r="D330" s="52"/>
    </row>
    <row r="331" spans="3:4" ht="15.75" customHeight="1" x14ac:dyDescent="0.25">
      <c r="C331" s="52"/>
      <c r="D331" s="52"/>
    </row>
    <row r="332" spans="3:4" ht="15.75" customHeight="1" x14ac:dyDescent="0.25">
      <c r="C332" s="52"/>
      <c r="D332" s="52"/>
    </row>
    <row r="333" spans="3:4" ht="15.75" customHeight="1" x14ac:dyDescent="0.25">
      <c r="C333" s="52"/>
      <c r="D333" s="52"/>
    </row>
    <row r="334" spans="3:4" ht="15.75" customHeight="1" x14ac:dyDescent="0.25">
      <c r="C334" s="52"/>
      <c r="D334" s="52"/>
    </row>
    <row r="335" spans="3:4" ht="15.75" customHeight="1" x14ac:dyDescent="0.25">
      <c r="C335" s="52"/>
      <c r="D335" s="52"/>
    </row>
    <row r="336" spans="3:4" ht="15.75" customHeight="1" x14ac:dyDescent="0.25">
      <c r="C336" s="52"/>
      <c r="D336" s="52"/>
    </row>
    <row r="337" spans="3:4" ht="15.75" customHeight="1" x14ac:dyDescent="0.25">
      <c r="C337" s="52"/>
      <c r="D337" s="52"/>
    </row>
    <row r="338" spans="3:4" ht="15.75" customHeight="1" x14ac:dyDescent="0.25">
      <c r="C338" s="52"/>
      <c r="D338" s="52"/>
    </row>
    <row r="339" spans="3:4" ht="15.75" customHeight="1" x14ac:dyDescent="0.25">
      <c r="C339" s="52"/>
      <c r="D339" s="52"/>
    </row>
    <row r="340" spans="3:4" ht="15.75" customHeight="1" x14ac:dyDescent="0.25">
      <c r="C340" s="52"/>
      <c r="D340" s="52"/>
    </row>
    <row r="341" spans="3:4" ht="15.75" customHeight="1" x14ac:dyDescent="0.25">
      <c r="C341" s="52"/>
      <c r="D341" s="52"/>
    </row>
    <row r="342" spans="3:4" ht="15.75" customHeight="1" x14ac:dyDescent="0.25">
      <c r="C342" s="52"/>
      <c r="D342" s="52"/>
    </row>
    <row r="343" spans="3:4" ht="15.75" customHeight="1" x14ac:dyDescent="0.25">
      <c r="C343" s="52"/>
      <c r="D343" s="52"/>
    </row>
    <row r="344" spans="3:4" ht="15.75" customHeight="1" x14ac:dyDescent="0.25">
      <c r="C344" s="52"/>
      <c r="D344" s="52"/>
    </row>
    <row r="345" spans="3:4" ht="15.75" customHeight="1" x14ac:dyDescent="0.25">
      <c r="C345" s="52"/>
      <c r="D345" s="52"/>
    </row>
    <row r="346" spans="3:4" ht="15.75" customHeight="1" x14ac:dyDescent="0.25">
      <c r="C346" s="52"/>
      <c r="D346" s="52"/>
    </row>
    <row r="347" spans="3:4" ht="15.75" customHeight="1" x14ac:dyDescent="0.25">
      <c r="C347" s="52"/>
      <c r="D347" s="52"/>
    </row>
    <row r="348" spans="3:4" ht="15.75" customHeight="1" x14ac:dyDescent="0.25">
      <c r="C348" s="52"/>
      <c r="D348" s="52"/>
    </row>
    <row r="349" spans="3:4" ht="15.75" customHeight="1" x14ac:dyDescent="0.25">
      <c r="C349" s="52"/>
      <c r="D349" s="52"/>
    </row>
    <row r="350" spans="3:4" ht="15.75" customHeight="1" x14ac:dyDescent="0.25">
      <c r="C350" s="52"/>
      <c r="D350" s="52"/>
    </row>
    <row r="351" spans="3:4" ht="15.75" customHeight="1" x14ac:dyDescent="0.25">
      <c r="C351" s="52"/>
      <c r="D351" s="52"/>
    </row>
    <row r="352" spans="3:4" ht="15.75" customHeight="1" x14ac:dyDescent="0.25">
      <c r="C352" s="52"/>
      <c r="D352" s="52"/>
    </row>
    <row r="353" spans="3:4" ht="15.75" customHeight="1" x14ac:dyDescent="0.25">
      <c r="C353" s="52"/>
      <c r="D353" s="52"/>
    </row>
    <row r="354" spans="3:4" ht="15.75" customHeight="1" x14ac:dyDescent="0.25">
      <c r="C354" s="52"/>
      <c r="D354" s="52"/>
    </row>
    <row r="355" spans="3:4" ht="15.75" customHeight="1" x14ac:dyDescent="0.25">
      <c r="C355" s="52"/>
      <c r="D355" s="52"/>
    </row>
    <row r="356" spans="3:4" ht="15.75" customHeight="1" x14ac:dyDescent="0.25">
      <c r="C356" s="52"/>
      <c r="D356" s="52"/>
    </row>
    <row r="357" spans="3:4" ht="15.75" customHeight="1" x14ac:dyDescent="0.25">
      <c r="C357" s="52"/>
      <c r="D357" s="52"/>
    </row>
    <row r="358" spans="3:4" ht="15.75" customHeight="1" x14ac:dyDescent="0.25">
      <c r="C358" s="52"/>
      <c r="D358" s="52"/>
    </row>
    <row r="359" spans="3:4" ht="15.75" customHeight="1" x14ac:dyDescent="0.25">
      <c r="C359" s="52"/>
      <c r="D359" s="52"/>
    </row>
    <row r="360" spans="3:4" ht="15.75" customHeight="1" x14ac:dyDescent="0.25">
      <c r="C360" s="52"/>
      <c r="D360" s="52"/>
    </row>
    <row r="361" spans="3:4" ht="15.75" customHeight="1" x14ac:dyDescent="0.25">
      <c r="C361" s="52"/>
      <c r="D361" s="52"/>
    </row>
    <row r="362" spans="3:4" ht="15.75" customHeight="1" x14ac:dyDescent="0.25">
      <c r="C362" s="52"/>
      <c r="D362" s="52"/>
    </row>
    <row r="363" spans="3:4" ht="15.75" customHeight="1" x14ac:dyDescent="0.25">
      <c r="C363" s="52"/>
      <c r="D363" s="52"/>
    </row>
    <row r="364" spans="3:4" ht="15.75" customHeight="1" x14ac:dyDescent="0.25">
      <c r="C364" s="52"/>
      <c r="D364" s="52"/>
    </row>
    <row r="365" spans="3:4" ht="15.75" customHeight="1" x14ac:dyDescent="0.25">
      <c r="C365" s="52"/>
      <c r="D365" s="52"/>
    </row>
    <row r="366" spans="3:4" ht="15.75" customHeight="1" x14ac:dyDescent="0.25">
      <c r="C366" s="52"/>
      <c r="D366" s="52"/>
    </row>
    <row r="367" spans="3:4" ht="15.75" customHeight="1" x14ac:dyDescent="0.25">
      <c r="C367" s="52"/>
      <c r="D367" s="52"/>
    </row>
    <row r="368" spans="3:4" ht="15.75" customHeight="1" x14ac:dyDescent="0.25">
      <c r="C368" s="52"/>
      <c r="D368" s="52"/>
    </row>
    <row r="369" spans="3:4" ht="15.75" customHeight="1" x14ac:dyDescent="0.25">
      <c r="C369" s="52"/>
      <c r="D369" s="52"/>
    </row>
    <row r="370" spans="3:4" ht="15.75" customHeight="1" x14ac:dyDescent="0.25">
      <c r="C370" s="52"/>
      <c r="D370" s="52"/>
    </row>
    <row r="371" spans="3:4" ht="15.75" customHeight="1" x14ac:dyDescent="0.25">
      <c r="C371" s="52"/>
      <c r="D371" s="52"/>
    </row>
    <row r="372" spans="3:4" ht="15.75" customHeight="1" x14ac:dyDescent="0.25">
      <c r="C372" s="52"/>
      <c r="D372" s="52"/>
    </row>
    <row r="373" spans="3:4" ht="15.75" customHeight="1" x14ac:dyDescent="0.25">
      <c r="C373" s="52"/>
      <c r="D373" s="52"/>
    </row>
    <row r="374" spans="3:4" ht="15.75" customHeight="1" x14ac:dyDescent="0.25">
      <c r="C374" s="52"/>
      <c r="D374" s="52"/>
    </row>
    <row r="375" spans="3:4" ht="15.75" customHeight="1" x14ac:dyDescent="0.25">
      <c r="C375" s="52"/>
      <c r="D375" s="52"/>
    </row>
    <row r="376" spans="3:4" ht="15.75" customHeight="1" x14ac:dyDescent="0.25">
      <c r="C376" s="52"/>
      <c r="D376" s="52"/>
    </row>
    <row r="377" spans="3:4" ht="15.75" customHeight="1" x14ac:dyDescent="0.25">
      <c r="C377" s="52"/>
      <c r="D377" s="52"/>
    </row>
    <row r="378" spans="3:4" ht="15.75" customHeight="1" x14ac:dyDescent="0.25">
      <c r="C378" s="52"/>
      <c r="D378" s="52"/>
    </row>
    <row r="379" spans="3:4" ht="15.75" customHeight="1" x14ac:dyDescent="0.25">
      <c r="C379" s="52"/>
      <c r="D379" s="52"/>
    </row>
    <row r="380" spans="3:4" ht="15.75" customHeight="1" x14ac:dyDescent="0.25">
      <c r="C380" s="52"/>
      <c r="D380" s="52"/>
    </row>
    <row r="381" spans="3:4" ht="15.75" customHeight="1" x14ac:dyDescent="0.25">
      <c r="C381" s="52"/>
      <c r="D381" s="52"/>
    </row>
    <row r="382" spans="3:4" ht="15.75" customHeight="1" x14ac:dyDescent="0.25">
      <c r="C382" s="52"/>
      <c r="D382" s="52"/>
    </row>
    <row r="383" spans="3:4" ht="15.75" customHeight="1" x14ac:dyDescent="0.25">
      <c r="C383" s="52"/>
      <c r="D383" s="52"/>
    </row>
    <row r="384" spans="3:4" ht="15.75" customHeight="1" x14ac:dyDescent="0.25">
      <c r="C384" s="52"/>
      <c r="D384" s="52"/>
    </row>
    <row r="385" spans="3:4" ht="15.75" customHeight="1" x14ac:dyDescent="0.25">
      <c r="C385" s="52"/>
      <c r="D385" s="52"/>
    </row>
    <row r="386" spans="3:4" ht="15.75" customHeight="1" x14ac:dyDescent="0.25">
      <c r="C386" s="52"/>
      <c r="D386" s="52"/>
    </row>
    <row r="387" spans="3:4" ht="15.75" customHeight="1" x14ac:dyDescent="0.25">
      <c r="C387" s="52"/>
      <c r="D387" s="52"/>
    </row>
    <row r="388" spans="3:4" ht="15.75" customHeight="1" x14ac:dyDescent="0.25">
      <c r="C388" s="52"/>
      <c r="D388" s="52"/>
    </row>
    <row r="389" spans="3:4" ht="15.75" customHeight="1" x14ac:dyDescent="0.25">
      <c r="C389" s="52"/>
      <c r="D389" s="52"/>
    </row>
    <row r="390" spans="3:4" ht="15.75" customHeight="1" x14ac:dyDescent="0.25">
      <c r="C390" s="52"/>
      <c r="D390" s="52"/>
    </row>
    <row r="391" spans="3:4" ht="15.75" customHeight="1" x14ac:dyDescent="0.25">
      <c r="C391" s="52"/>
      <c r="D391" s="52"/>
    </row>
    <row r="392" spans="3:4" ht="15.75" customHeight="1" x14ac:dyDescent="0.25">
      <c r="C392" s="52"/>
      <c r="D392" s="52"/>
    </row>
    <row r="393" spans="3:4" ht="15.75" customHeight="1" x14ac:dyDescent="0.25">
      <c r="C393" s="52"/>
      <c r="D393" s="52"/>
    </row>
    <row r="394" spans="3:4" ht="15.75" customHeight="1" x14ac:dyDescent="0.25">
      <c r="C394" s="52"/>
      <c r="D394" s="52"/>
    </row>
    <row r="395" spans="3:4" ht="15.75" customHeight="1" x14ac:dyDescent="0.25">
      <c r="C395" s="52"/>
      <c r="D395" s="52"/>
    </row>
    <row r="396" spans="3:4" ht="15.75" customHeight="1" x14ac:dyDescent="0.25">
      <c r="C396" s="52"/>
      <c r="D396" s="52"/>
    </row>
    <row r="397" spans="3:4" ht="15.75" customHeight="1" x14ac:dyDescent="0.25">
      <c r="C397" s="52"/>
      <c r="D397" s="52"/>
    </row>
    <row r="398" spans="3:4" ht="15.75" customHeight="1" x14ac:dyDescent="0.25">
      <c r="C398" s="52"/>
      <c r="D398" s="52"/>
    </row>
    <row r="399" spans="3:4" ht="15.75" customHeight="1" x14ac:dyDescent="0.25">
      <c r="C399" s="52"/>
      <c r="D399" s="52"/>
    </row>
    <row r="400" spans="3:4" ht="15.75" customHeight="1" x14ac:dyDescent="0.25">
      <c r="C400" s="52"/>
      <c r="D400" s="52"/>
    </row>
    <row r="401" spans="3:4" ht="15.75" customHeight="1" x14ac:dyDescent="0.25">
      <c r="C401" s="52"/>
      <c r="D401" s="52"/>
    </row>
    <row r="402" spans="3:4" ht="15.75" customHeight="1" x14ac:dyDescent="0.25">
      <c r="C402" s="52"/>
      <c r="D402" s="52"/>
    </row>
    <row r="403" spans="3:4" ht="15.75" customHeight="1" x14ac:dyDescent="0.25">
      <c r="C403" s="52"/>
      <c r="D403" s="52"/>
    </row>
    <row r="404" spans="3:4" ht="15.75" customHeight="1" x14ac:dyDescent="0.25">
      <c r="C404" s="52"/>
      <c r="D404" s="52"/>
    </row>
    <row r="405" spans="3:4" ht="15.75" customHeight="1" x14ac:dyDescent="0.25">
      <c r="C405" s="52"/>
      <c r="D405" s="52"/>
    </row>
    <row r="406" spans="3:4" ht="15.75" customHeight="1" x14ac:dyDescent="0.25">
      <c r="C406" s="52"/>
      <c r="D406" s="52"/>
    </row>
    <row r="407" spans="3:4" ht="15.75" customHeight="1" x14ac:dyDescent="0.25">
      <c r="C407" s="52"/>
      <c r="D407" s="52"/>
    </row>
    <row r="408" spans="3:4" ht="15.75" customHeight="1" x14ac:dyDescent="0.25">
      <c r="C408" s="52"/>
      <c r="D408" s="52"/>
    </row>
    <row r="409" spans="3:4" ht="15.75" customHeight="1" x14ac:dyDescent="0.25">
      <c r="C409" s="52"/>
      <c r="D409" s="52"/>
    </row>
    <row r="410" spans="3:4" ht="15.75" customHeight="1" x14ac:dyDescent="0.25">
      <c r="C410" s="52"/>
      <c r="D410" s="52"/>
    </row>
    <row r="411" spans="3:4" ht="15.75" customHeight="1" x14ac:dyDescent="0.25">
      <c r="C411" s="52"/>
      <c r="D411" s="52"/>
    </row>
    <row r="412" spans="3:4" ht="15.75" customHeight="1" x14ac:dyDescent="0.25">
      <c r="C412" s="52"/>
      <c r="D412" s="52"/>
    </row>
    <row r="413" spans="3:4" ht="15.75" customHeight="1" x14ac:dyDescent="0.25">
      <c r="C413" s="52"/>
      <c r="D413" s="52"/>
    </row>
    <row r="414" spans="3:4" ht="15.75" customHeight="1" x14ac:dyDescent="0.25">
      <c r="C414" s="52"/>
      <c r="D414" s="52"/>
    </row>
    <row r="415" spans="3:4" ht="15.75" customHeight="1" x14ac:dyDescent="0.25">
      <c r="C415" s="52"/>
      <c r="D415" s="52"/>
    </row>
    <row r="416" spans="3:4" ht="15.75" customHeight="1" x14ac:dyDescent="0.25">
      <c r="C416" s="52"/>
      <c r="D416" s="52"/>
    </row>
    <row r="417" spans="3:4" ht="15.75" customHeight="1" x14ac:dyDescent="0.25">
      <c r="C417" s="52"/>
      <c r="D417" s="52"/>
    </row>
    <row r="418" spans="3:4" ht="15.75" customHeight="1" x14ac:dyDescent="0.25">
      <c r="C418" s="52"/>
      <c r="D418" s="52"/>
    </row>
    <row r="419" spans="3:4" ht="15.75" customHeight="1" x14ac:dyDescent="0.25">
      <c r="C419" s="52"/>
      <c r="D419" s="52"/>
    </row>
    <row r="420" spans="3:4" ht="15.75" customHeight="1" x14ac:dyDescent="0.25">
      <c r="C420" s="52"/>
      <c r="D420" s="52"/>
    </row>
    <row r="421" spans="3:4" ht="15.75" customHeight="1" x14ac:dyDescent="0.25">
      <c r="C421" s="52"/>
      <c r="D421" s="52"/>
    </row>
    <row r="422" spans="3:4" ht="15.75" customHeight="1" x14ac:dyDescent="0.25">
      <c r="C422" s="52"/>
      <c r="D422" s="52"/>
    </row>
    <row r="423" spans="3:4" ht="15.75" customHeight="1" x14ac:dyDescent="0.25">
      <c r="C423" s="52"/>
      <c r="D423" s="52"/>
    </row>
    <row r="424" spans="3:4" ht="15.75" customHeight="1" x14ac:dyDescent="0.25">
      <c r="C424" s="52"/>
      <c r="D424" s="52"/>
    </row>
    <row r="425" spans="3:4" ht="15.75" customHeight="1" x14ac:dyDescent="0.25">
      <c r="C425" s="52"/>
      <c r="D425" s="52"/>
    </row>
    <row r="426" spans="3:4" ht="15.75" customHeight="1" x14ac:dyDescent="0.25">
      <c r="C426" s="52"/>
      <c r="D426" s="52"/>
    </row>
    <row r="427" spans="3:4" ht="15.75" customHeight="1" x14ac:dyDescent="0.25">
      <c r="C427" s="52"/>
      <c r="D427" s="52"/>
    </row>
    <row r="428" spans="3:4" ht="15.75" customHeight="1" x14ac:dyDescent="0.25">
      <c r="C428" s="52"/>
      <c r="D428" s="52"/>
    </row>
    <row r="429" spans="3:4" ht="15.75" customHeight="1" x14ac:dyDescent="0.25">
      <c r="C429" s="52"/>
      <c r="D429" s="52"/>
    </row>
    <row r="430" spans="3:4" ht="15.75" customHeight="1" x14ac:dyDescent="0.25">
      <c r="C430" s="52"/>
      <c r="D430" s="52"/>
    </row>
    <row r="431" spans="3:4" ht="15.75" customHeight="1" x14ac:dyDescent="0.25">
      <c r="C431" s="52"/>
      <c r="D431" s="52"/>
    </row>
    <row r="432" spans="3:4" ht="15.75" customHeight="1" x14ac:dyDescent="0.25">
      <c r="C432" s="52"/>
      <c r="D432" s="52"/>
    </row>
    <row r="433" spans="3:4" ht="15.75" customHeight="1" x14ac:dyDescent="0.25">
      <c r="C433" s="52"/>
      <c r="D433" s="52"/>
    </row>
    <row r="434" spans="3:4" ht="15.75" customHeight="1" x14ac:dyDescent="0.25">
      <c r="C434" s="52"/>
      <c r="D434" s="52"/>
    </row>
    <row r="435" spans="3:4" ht="15.75" customHeight="1" x14ac:dyDescent="0.25">
      <c r="C435" s="52"/>
      <c r="D435" s="52"/>
    </row>
    <row r="436" spans="3:4" ht="15.75" customHeight="1" x14ac:dyDescent="0.25">
      <c r="C436" s="52"/>
      <c r="D436" s="52"/>
    </row>
    <row r="437" spans="3:4" ht="15.75" customHeight="1" x14ac:dyDescent="0.25">
      <c r="C437" s="52"/>
      <c r="D437" s="52"/>
    </row>
    <row r="438" spans="3:4" ht="15.75" customHeight="1" x14ac:dyDescent="0.25">
      <c r="C438" s="52"/>
      <c r="D438" s="52"/>
    </row>
    <row r="439" spans="3:4" ht="15.75" customHeight="1" x14ac:dyDescent="0.25">
      <c r="C439" s="52"/>
      <c r="D439" s="52"/>
    </row>
    <row r="440" spans="3:4" ht="15.75" customHeight="1" x14ac:dyDescent="0.25">
      <c r="C440" s="52"/>
      <c r="D440" s="52"/>
    </row>
    <row r="441" spans="3:4" ht="15.75" customHeight="1" x14ac:dyDescent="0.25">
      <c r="C441" s="52"/>
      <c r="D441" s="52"/>
    </row>
    <row r="442" spans="3:4" ht="15.75" customHeight="1" x14ac:dyDescent="0.25">
      <c r="C442" s="52"/>
      <c r="D442" s="52"/>
    </row>
    <row r="443" spans="3:4" ht="15.75" customHeight="1" x14ac:dyDescent="0.25">
      <c r="C443" s="52"/>
      <c r="D443" s="52"/>
    </row>
    <row r="444" spans="3:4" ht="15.75" customHeight="1" x14ac:dyDescent="0.25">
      <c r="C444" s="52"/>
      <c r="D444" s="52"/>
    </row>
    <row r="445" spans="3:4" ht="15.75" customHeight="1" x14ac:dyDescent="0.25">
      <c r="C445" s="52"/>
      <c r="D445" s="52"/>
    </row>
    <row r="446" spans="3:4" ht="15.75" customHeight="1" x14ac:dyDescent="0.25">
      <c r="C446" s="52"/>
      <c r="D446" s="52"/>
    </row>
    <row r="447" spans="3:4" ht="15.75" customHeight="1" x14ac:dyDescent="0.25">
      <c r="C447" s="52"/>
      <c r="D447" s="52"/>
    </row>
    <row r="448" spans="3:4" ht="15.75" customHeight="1" x14ac:dyDescent="0.25">
      <c r="C448" s="52"/>
      <c r="D448" s="52"/>
    </row>
    <row r="449" spans="3:4" ht="15.75" customHeight="1" x14ac:dyDescent="0.25">
      <c r="C449" s="52"/>
      <c r="D449" s="52"/>
    </row>
    <row r="450" spans="3:4" ht="15.75" customHeight="1" x14ac:dyDescent="0.25">
      <c r="C450" s="52"/>
      <c r="D450" s="52"/>
    </row>
    <row r="451" spans="3:4" ht="15.75" customHeight="1" x14ac:dyDescent="0.25">
      <c r="C451" s="52"/>
      <c r="D451" s="52"/>
    </row>
    <row r="452" spans="3:4" ht="15.75" customHeight="1" x14ac:dyDescent="0.25">
      <c r="C452" s="52"/>
      <c r="D452" s="52"/>
    </row>
    <row r="453" spans="3:4" ht="15.75" customHeight="1" x14ac:dyDescent="0.25">
      <c r="C453" s="52"/>
      <c r="D453" s="52"/>
    </row>
    <row r="454" spans="3:4" ht="15.75" customHeight="1" x14ac:dyDescent="0.25">
      <c r="C454" s="52"/>
      <c r="D454" s="52"/>
    </row>
    <row r="455" spans="3:4" ht="15.75" customHeight="1" x14ac:dyDescent="0.25">
      <c r="C455" s="52"/>
      <c r="D455" s="52"/>
    </row>
    <row r="456" spans="3:4" ht="15.75" customHeight="1" x14ac:dyDescent="0.25">
      <c r="C456" s="52"/>
      <c r="D456" s="52"/>
    </row>
    <row r="457" spans="3:4" ht="15.75" customHeight="1" x14ac:dyDescent="0.25">
      <c r="C457" s="52"/>
      <c r="D457" s="52"/>
    </row>
    <row r="458" spans="3:4" ht="15.75" customHeight="1" x14ac:dyDescent="0.25">
      <c r="C458" s="52"/>
      <c r="D458" s="52"/>
    </row>
    <row r="459" spans="3:4" ht="15.75" customHeight="1" x14ac:dyDescent="0.25">
      <c r="C459" s="52"/>
      <c r="D459" s="52"/>
    </row>
    <row r="460" spans="3:4" ht="15.75" customHeight="1" x14ac:dyDescent="0.25">
      <c r="C460" s="52"/>
      <c r="D460" s="52"/>
    </row>
    <row r="461" spans="3:4" ht="15.75" customHeight="1" x14ac:dyDescent="0.25">
      <c r="C461" s="52"/>
      <c r="D461" s="52"/>
    </row>
    <row r="462" spans="3:4" ht="15.75" customHeight="1" x14ac:dyDescent="0.25">
      <c r="C462" s="52"/>
      <c r="D462" s="52"/>
    </row>
    <row r="463" spans="3:4" ht="15.75" customHeight="1" x14ac:dyDescent="0.25">
      <c r="C463" s="52"/>
      <c r="D463" s="52"/>
    </row>
    <row r="464" spans="3:4" ht="15.75" customHeight="1" x14ac:dyDescent="0.25">
      <c r="C464" s="52"/>
      <c r="D464" s="52"/>
    </row>
    <row r="465" spans="3:4" ht="15.75" customHeight="1" x14ac:dyDescent="0.25">
      <c r="C465" s="52"/>
      <c r="D465" s="52"/>
    </row>
    <row r="466" spans="3:4" ht="15.75" customHeight="1" x14ac:dyDescent="0.25">
      <c r="C466" s="52"/>
      <c r="D466" s="52"/>
    </row>
    <row r="467" spans="3:4" ht="15.75" customHeight="1" x14ac:dyDescent="0.25">
      <c r="C467" s="52"/>
      <c r="D467" s="52"/>
    </row>
    <row r="468" spans="3:4" ht="15.75" customHeight="1" x14ac:dyDescent="0.25">
      <c r="C468" s="52"/>
      <c r="D468" s="52"/>
    </row>
    <row r="469" spans="3:4" ht="15.75" customHeight="1" x14ac:dyDescent="0.25">
      <c r="C469" s="52"/>
      <c r="D469" s="52"/>
    </row>
    <row r="470" spans="3:4" ht="15.75" customHeight="1" x14ac:dyDescent="0.25">
      <c r="C470" s="52"/>
      <c r="D470" s="52"/>
    </row>
    <row r="471" spans="3:4" ht="15.75" customHeight="1" x14ac:dyDescent="0.25">
      <c r="C471" s="52"/>
      <c r="D471" s="52"/>
    </row>
    <row r="472" spans="3:4" ht="15.75" customHeight="1" x14ac:dyDescent="0.25">
      <c r="C472" s="52"/>
      <c r="D472" s="52"/>
    </row>
    <row r="473" spans="3:4" ht="15.75" customHeight="1" x14ac:dyDescent="0.25">
      <c r="C473" s="52"/>
      <c r="D473" s="52"/>
    </row>
    <row r="474" spans="3:4" ht="15.75" customHeight="1" x14ac:dyDescent="0.25">
      <c r="C474" s="52"/>
      <c r="D474" s="52"/>
    </row>
    <row r="475" spans="3:4" ht="15.75" customHeight="1" x14ac:dyDescent="0.25">
      <c r="C475" s="52"/>
      <c r="D475" s="52"/>
    </row>
    <row r="476" spans="3:4" ht="15.75" customHeight="1" x14ac:dyDescent="0.25">
      <c r="C476" s="52"/>
      <c r="D476" s="52"/>
    </row>
    <row r="477" spans="3:4" ht="15.75" customHeight="1" x14ac:dyDescent="0.25">
      <c r="C477" s="52"/>
      <c r="D477" s="52"/>
    </row>
    <row r="478" spans="3:4" ht="15.75" customHeight="1" x14ac:dyDescent="0.25">
      <c r="C478" s="52"/>
      <c r="D478" s="52"/>
    </row>
    <row r="479" spans="3:4" ht="15.75" customHeight="1" x14ac:dyDescent="0.25">
      <c r="C479" s="52"/>
      <c r="D479" s="52"/>
    </row>
    <row r="480" spans="3:4" ht="15.75" customHeight="1" x14ac:dyDescent="0.25">
      <c r="C480" s="52"/>
      <c r="D480" s="52"/>
    </row>
    <row r="481" spans="3:4" ht="15.75" customHeight="1" x14ac:dyDescent="0.25">
      <c r="C481" s="52"/>
      <c r="D481" s="52"/>
    </row>
    <row r="482" spans="3:4" ht="15.75" customHeight="1" x14ac:dyDescent="0.25">
      <c r="C482" s="52"/>
      <c r="D482" s="52"/>
    </row>
    <row r="483" spans="3:4" ht="15.75" customHeight="1" x14ac:dyDescent="0.25">
      <c r="C483" s="52"/>
      <c r="D483" s="52"/>
    </row>
    <row r="484" spans="3:4" ht="15.75" customHeight="1" x14ac:dyDescent="0.25">
      <c r="C484" s="52"/>
      <c r="D484" s="52"/>
    </row>
    <row r="485" spans="3:4" ht="15.75" customHeight="1" x14ac:dyDescent="0.25">
      <c r="C485" s="52"/>
      <c r="D485" s="52"/>
    </row>
    <row r="486" spans="3:4" ht="15.75" customHeight="1" x14ac:dyDescent="0.25">
      <c r="C486" s="52"/>
      <c r="D486" s="52"/>
    </row>
    <row r="487" spans="3:4" ht="15.75" customHeight="1" x14ac:dyDescent="0.25">
      <c r="C487" s="52"/>
      <c r="D487" s="52"/>
    </row>
    <row r="488" spans="3:4" ht="15.75" customHeight="1" x14ac:dyDescent="0.25">
      <c r="C488" s="52"/>
      <c r="D488" s="52"/>
    </row>
    <row r="489" spans="3:4" ht="15.75" customHeight="1" x14ac:dyDescent="0.25">
      <c r="C489" s="52"/>
      <c r="D489" s="52"/>
    </row>
    <row r="490" spans="3:4" ht="15.75" customHeight="1" x14ac:dyDescent="0.25">
      <c r="C490" s="52"/>
      <c r="D490" s="52"/>
    </row>
    <row r="491" spans="3:4" ht="15.75" customHeight="1" x14ac:dyDescent="0.25">
      <c r="C491" s="52"/>
      <c r="D491" s="52"/>
    </row>
    <row r="492" spans="3:4" ht="15.75" customHeight="1" x14ac:dyDescent="0.25">
      <c r="C492" s="52"/>
      <c r="D492" s="52"/>
    </row>
    <row r="493" spans="3:4" ht="15.75" customHeight="1" x14ac:dyDescent="0.25">
      <c r="C493" s="52"/>
      <c r="D493" s="52"/>
    </row>
    <row r="494" spans="3:4" ht="15.75" customHeight="1" x14ac:dyDescent="0.25">
      <c r="C494" s="52"/>
      <c r="D494" s="52"/>
    </row>
    <row r="495" spans="3:4" ht="15.75" customHeight="1" x14ac:dyDescent="0.25">
      <c r="C495" s="52"/>
      <c r="D495" s="52"/>
    </row>
    <row r="496" spans="3:4" ht="15.75" customHeight="1" x14ac:dyDescent="0.25">
      <c r="C496" s="52"/>
      <c r="D496" s="52"/>
    </row>
    <row r="497" spans="3:4" ht="15.75" customHeight="1" x14ac:dyDescent="0.25">
      <c r="C497" s="52"/>
      <c r="D497" s="52"/>
    </row>
    <row r="498" spans="3:4" ht="15.75" customHeight="1" x14ac:dyDescent="0.25">
      <c r="C498" s="52"/>
      <c r="D498" s="52"/>
    </row>
    <row r="499" spans="3:4" ht="15.75" customHeight="1" x14ac:dyDescent="0.25">
      <c r="C499" s="52"/>
      <c r="D499" s="52"/>
    </row>
    <row r="500" spans="3:4" ht="15.75" customHeight="1" x14ac:dyDescent="0.25">
      <c r="C500" s="52"/>
      <c r="D500" s="52"/>
    </row>
    <row r="501" spans="3:4" ht="15.75" customHeight="1" x14ac:dyDescent="0.25">
      <c r="C501" s="52"/>
      <c r="D501" s="52"/>
    </row>
    <row r="502" spans="3:4" ht="15.75" customHeight="1" x14ac:dyDescent="0.25">
      <c r="C502" s="52"/>
      <c r="D502" s="52"/>
    </row>
    <row r="503" spans="3:4" ht="15.75" customHeight="1" x14ac:dyDescent="0.25">
      <c r="C503" s="52"/>
      <c r="D503" s="52"/>
    </row>
    <row r="504" spans="3:4" ht="15.75" customHeight="1" x14ac:dyDescent="0.25">
      <c r="C504" s="52"/>
      <c r="D504" s="52"/>
    </row>
    <row r="505" spans="3:4" ht="15.75" customHeight="1" x14ac:dyDescent="0.25">
      <c r="C505" s="52"/>
      <c r="D505" s="52"/>
    </row>
    <row r="506" spans="3:4" ht="15.75" customHeight="1" x14ac:dyDescent="0.25">
      <c r="C506" s="52"/>
      <c r="D506" s="52"/>
    </row>
    <row r="507" spans="3:4" ht="15.75" customHeight="1" x14ac:dyDescent="0.25">
      <c r="C507" s="52"/>
      <c r="D507" s="52"/>
    </row>
    <row r="508" spans="3:4" ht="15.75" customHeight="1" x14ac:dyDescent="0.25">
      <c r="C508" s="52"/>
      <c r="D508" s="52"/>
    </row>
    <row r="509" spans="3:4" ht="15.75" customHeight="1" x14ac:dyDescent="0.25">
      <c r="C509" s="52"/>
      <c r="D509" s="52"/>
    </row>
    <row r="510" spans="3:4" ht="15.75" customHeight="1" x14ac:dyDescent="0.25">
      <c r="C510" s="52"/>
      <c r="D510" s="52"/>
    </row>
    <row r="511" spans="3:4" ht="15.75" customHeight="1" x14ac:dyDescent="0.25">
      <c r="C511" s="52"/>
      <c r="D511" s="52"/>
    </row>
    <row r="512" spans="3:4" ht="15.75" customHeight="1" x14ac:dyDescent="0.25">
      <c r="C512" s="52"/>
      <c r="D512" s="52"/>
    </row>
    <row r="513" spans="3:4" ht="15.75" customHeight="1" x14ac:dyDescent="0.25">
      <c r="C513" s="52"/>
      <c r="D513" s="52"/>
    </row>
    <row r="514" spans="3:4" ht="15.75" customHeight="1" x14ac:dyDescent="0.25">
      <c r="C514" s="52"/>
      <c r="D514" s="52"/>
    </row>
    <row r="515" spans="3:4" ht="15.75" customHeight="1" x14ac:dyDescent="0.25">
      <c r="C515" s="52"/>
      <c r="D515" s="52"/>
    </row>
    <row r="516" spans="3:4" ht="15.75" customHeight="1" x14ac:dyDescent="0.25">
      <c r="C516" s="52"/>
      <c r="D516" s="52"/>
    </row>
    <row r="517" spans="3:4" ht="15.75" customHeight="1" x14ac:dyDescent="0.25">
      <c r="C517" s="52"/>
      <c r="D517" s="52"/>
    </row>
    <row r="518" spans="3:4" ht="15.75" customHeight="1" x14ac:dyDescent="0.25">
      <c r="C518" s="52"/>
      <c r="D518" s="52"/>
    </row>
    <row r="519" spans="3:4" ht="15.75" customHeight="1" x14ac:dyDescent="0.25">
      <c r="C519" s="52"/>
      <c r="D519" s="52"/>
    </row>
    <row r="520" spans="3:4" ht="15.75" customHeight="1" x14ac:dyDescent="0.25">
      <c r="C520" s="52"/>
      <c r="D520" s="52"/>
    </row>
    <row r="521" spans="3:4" ht="15.75" customHeight="1" x14ac:dyDescent="0.25">
      <c r="C521" s="52"/>
      <c r="D521" s="52"/>
    </row>
    <row r="522" spans="3:4" ht="15.75" customHeight="1" x14ac:dyDescent="0.25">
      <c r="C522" s="52"/>
      <c r="D522" s="52"/>
    </row>
    <row r="523" spans="3:4" ht="15.75" customHeight="1" x14ac:dyDescent="0.25">
      <c r="C523" s="52"/>
      <c r="D523" s="52"/>
    </row>
    <row r="524" spans="3:4" ht="15.75" customHeight="1" x14ac:dyDescent="0.25">
      <c r="C524" s="52"/>
      <c r="D524" s="52"/>
    </row>
    <row r="525" spans="3:4" ht="15.75" customHeight="1" x14ac:dyDescent="0.25">
      <c r="C525" s="52"/>
      <c r="D525" s="52"/>
    </row>
    <row r="526" spans="3:4" ht="15.75" customHeight="1" x14ac:dyDescent="0.25">
      <c r="C526" s="52"/>
      <c r="D526" s="52"/>
    </row>
    <row r="527" spans="3:4" ht="15.75" customHeight="1" x14ac:dyDescent="0.25">
      <c r="C527" s="52"/>
      <c r="D527" s="52"/>
    </row>
    <row r="528" spans="3:4" ht="15.75" customHeight="1" x14ac:dyDescent="0.25">
      <c r="C528" s="52"/>
      <c r="D528" s="52"/>
    </row>
    <row r="529" spans="3:4" ht="15.75" customHeight="1" x14ac:dyDescent="0.25">
      <c r="C529" s="52"/>
      <c r="D529" s="52"/>
    </row>
    <row r="530" spans="3:4" ht="15.75" customHeight="1" x14ac:dyDescent="0.25">
      <c r="C530" s="52"/>
      <c r="D530" s="52"/>
    </row>
    <row r="531" spans="3:4" ht="15.75" customHeight="1" x14ac:dyDescent="0.25">
      <c r="C531" s="52"/>
      <c r="D531" s="52"/>
    </row>
    <row r="532" spans="3:4" ht="15.75" customHeight="1" x14ac:dyDescent="0.25">
      <c r="C532" s="52"/>
      <c r="D532" s="52"/>
    </row>
    <row r="533" spans="3:4" ht="15.75" customHeight="1" x14ac:dyDescent="0.25">
      <c r="C533" s="52"/>
      <c r="D533" s="52"/>
    </row>
    <row r="534" spans="3:4" ht="15.75" customHeight="1" x14ac:dyDescent="0.25">
      <c r="C534" s="52"/>
      <c r="D534" s="52"/>
    </row>
    <row r="535" spans="3:4" ht="15.75" customHeight="1" x14ac:dyDescent="0.25">
      <c r="C535" s="52"/>
      <c r="D535" s="52"/>
    </row>
    <row r="536" spans="3:4" ht="15.75" customHeight="1" x14ac:dyDescent="0.25">
      <c r="C536" s="52"/>
      <c r="D536" s="52"/>
    </row>
    <row r="537" spans="3:4" ht="15.75" customHeight="1" x14ac:dyDescent="0.25">
      <c r="C537" s="52"/>
      <c r="D537" s="52"/>
    </row>
    <row r="538" spans="3:4" ht="15.75" customHeight="1" x14ac:dyDescent="0.25">
      <c r="C538" s="52"/>
      <c r="D538" s="52"/>
    </row>
    <row r="539" spans="3:4" ht="15.75" customHeight="1" x14ac:dyDescent="0.25">
      <c r="C539" s="52"/>
      <c r="D539" s="52"/>
    </row>
    <row r="540" spans="3:4" ht="15.75" customHeight="1" x14ac:dyDescent="0.25">
      <c r="C540" s="52"/>
      <c r="D540" s="52"/>
    </row>
    <row r="541" spans="3:4" ht="15.75" customHeight="1" x14ac:dyDescent="0.25">
      <c r="C541" s="52"/>
      <c r="D541" s="52"/>
    </row>
    <row r="542" spans="3:4" ht="15.75" customHeight="1" x14ac:dyDescent="0.25">
      <c r="C542" s="52"/>
      <c r="D542" s="52"/>
    </row>
    <row r="543" spans="3:4" ht="15.75" customHeight="1" x14ac:dyDescent="0.25">
      <c r="C543" s="52"/>
      <c r="D543" s="52"/>
    </row>
    <row r="544" spans="3:4" ht="15.75" customHeight="1" x14ac:dyDescent="0.25">
      <c r="C544" s="52"/>
      <c r="D544" s="52"/>
    </row>
    <row r="545" spans="3:4" ht="15.75" customHeight="1" x14ac:dyDescent="0.25">
      <c r="C545" s="52"/>
      <c r="D545" s="52"/>
    </row>
    <row r="546" spans="3:4" ht="15.75" customHeight="1" x14ac:dyDescent="0.25">
      <c r="C546" s="52"/>
      <c r="D546" s="52"/>
    </row>
    <row r="547" spans="3:4" ht="15.75" customHeight="1" x14ac:dyDescent="0.25">
      <c r="C547" s="52"/>
      <c r="D547" s="52"/>
    </row>
    <row r="548" spans="3:4" ht="15.75" customHeight="1" x14ac:dyDescent="0.25">
      <c r="C548" s="52"/>
      <c r="D548" s="52"/>
    </row>
    <row r="549" spans="3:4" ht="15.75" customHeight="1" x14ac:dyDescent="0.25">
      <c r="C549" s="52"/>
      <c r="D549" s="52"/>
    </row>
    <row r="550" spans="3:4" ht="15.75" customHeight="1" x14ac:dyDescent="0.25">
      <c r="C550" s="52"/>
      <c r="D550" s="52"/>
    </row>
    <row r="551" spans="3:4" ht="15.75" customHeight="1" x14ac:dyDescent="0.25">
      <c r="C551" s="52"/>
      <c r="D551" s="52"/>
    </row>
    <row r="552" spans="3:4" ht="15.75" customHeight="1" x14ac:dyDescent="0.25">
      <c r="C552" s="52"/>
      <c r="D552" s="52"/>
    </row>
    <row r="553" spans="3:4" ht="15.75" customHeight="1" x14ac:dyDescent="0.25">
      <c r="C553" s="52"/>
      <c r="D553" s="52"/>
    </row>
    <row r="554" spans="3:4" ht="15.75" customHeight="1" x14ac:dyDescent="0.25">
      <c r="C554" s="52"/>
      <c r="D554" s="52"/>
    </row>
    <row r="555" spans="3:4" ht="15.75" customHeight="1" x14ac:dyDescent="0.25">
      <c r="C555" s="52"/>
      <c r="D555" s="52"/>
    </row>
    <row r="556" spans="3:4" ht="15.75" customHeight="1" x14ac:dyDescent="0.25">
      <c r="C556" s="52"/>
      <c r="D556" s="52"/>
    </row>
    <row r="557" spans="3:4" ht="15.75" customHeight="1" x14ac:dyDescent="0.25">
      <c r="C557" s="52"/>
      <c r="D557" s="52"/>
    </row>
    <row r="558" spans="3:4" ht="15.75" customHeight="1" x14ac:dyDescent="0.25">
      <c r="C558" s="52"/>
      <c r="D558" s="52"/>
    </row>
    <row r="559" spans="3:4" ht="15.75" customHeight="1" x14ac:dyDescent="0.25">
      <c r="C559" s="52"/>
      <c r="D559" s="52"/>
    </row>
    <row r="560" spans="3:4" ht="15.75" customHeight="1" x14ac:dyDescent="0.25">
      <c r="C560" s="52"/>
      <c r="D560" s="52"/>
    </row>
    <row r="561" spans="3:4" ht="15.75" customHeight="1" x14ac:dyDescent="0.25">
      <c r="C561" s="52"/>
      <c r="D561" s="52"/>
    </row>
    <row r="562" spans="3:4" ht="15.75" customHeight="1" x14ac:dyDescent="0.25">
      <c r="C562" s="52"/>
      <c r="D562" s="52"/>
    </row>
    <row r="563" spans="3:4" ht="15.75" customHeight="1" x14ac:dyDescent="0.25">
      <c r="C563" s="52"/>
      <c r="D563" s="52"/>
    </row>
    <row r="564" spans="3:4" ht="15.75" customHeight="1" x14ac:dyDescent="0.25">
      <c r="C564" s="52"/>
      <c r="D564" s="52"/>
    </row>
    <row r="565" spans="3:4" ht="15.75" customHeight="1" x14ac:dyDescent="0.25">
      <c r="C565" s="52"/>
      <c r="D565" s="52"/>
    </row>
    <row r="566" spans="3:4" ht="15.75" customHeight="1" x14ac:dyDescent="0.25">
      <c r="C566" s="52"/>
      <c r="D566" s="52"/>
    </row>
    <row r="567" spans="3:4" ht="15.75" customHeight="1" x14ac:dyDescent="0.25">
      <c r="C567" s="52"/>
      <c r="D567" s="52"/>
    </row>
    <row r="568" spans="3:4" ht="15.75" customHeight="1" x14ac:dyDescent="0.25">
      <c r="C568" s="52"/>
      <c r="D568" s="52"/>
    </row>
    <row r="569" spans="3:4" ht="15.75" customHeight="1" x14ac:dyDescent="0.25">
      <c r="C569" s="52"/>
      <c r="D569" s="52"/>
    </row>
    <row r="570" spans="3:4" ht="15.75" customHeight="1" x14ac:dyDescent="0.25">
      <c r="C570" s="52"/>
      <c r="D570" s="52"/>
    </row>
    <row r="571" spans="3:4" ht="15.75" customHeight="1" x14ac:dyDescent="0.25">
      <c r="C571" s="52"/>
      <c r="D571" s="52"/>
    </row>
    <row r="572" spans="3:4" ht="15.75" customHeight="1" x14ac:dyDescent="0.25">
      <c r="C572" s="52"/>
      <c r="D572" s="52"/>
    </row>
    <row r="573" spans="3:4" ht="15.75" customHeight="1" x14ac:dyDescent="0.25">
      <c r="C573" s="52"/>
      <c r="D573" s="52"/>
    </row>
    <row r="574" spans="3:4" ht="15.75" customHeight="1" x14ac:dyDescent="0.25">
      <c r="C574" s="52"/>
      <c r="D574" s="52"/>
    </row>
    <row r="575" spans="3:4" ht="15.75" customHeight="1" x14ac:dyDescent="0.25">
      <c r="C575" s="52"/>
      <c r="D575" s="52"/>
    </row>
    <row r="576" spans="3:4" ht="15.75" customHeight="1" x14ac:dyDescent="0.25">
      <c r="C576" s="52"/>
      <c r="D576" s="52"/>
    </row>
    <row r="577" spans="3:4" ht="15.75" customHeight="1" x14ac:dyDescent="0.25">
      <c r="C577" s="52"/>
      <c r="D577" s="52"/>
    </row>
    <row r="578" spans="3:4" ht="15.75" customHeight="1" x14ac:dyDescent="0.25">
      <c r="C578" s="52"/>
      <c r="D578" s="52"/>
    </row>
    <row r="579" spans="3:4" ht="15.75" customHeight="1" x14ac:dyDescent="0.25">
      <c r="C579" s="52"/>
      <c r="D579" s="52"/>
    </row>
    <row r="580" spans="3:4" ht="15.75" customHeight="1" x14ac:dyDescent="0.25">
      <c r="C580" s="52"/>
      <c r="D580" s="52"/>
    </row>
    <row r="581" spans="3:4" ht="15.75" customHeight="1" x14ac:dyDescent="0.25">
      <c r="C581" s="52"/>
      <c r="D581" s="52"/>
    </row>
    <row r="582" spans="3:4" ht="15.75" customHeight="1" x14ac:dyDescent="0.25">
      <c r="C582" s="52"/>
      <c r="D582" s="52"/>
    </row>
    <row r="583" spans="3:4" ht="15.75" customHeight="1" x14ac:dyDescent="0.25">
      <c r="C583" s="52"/>
      <c r="D583" s="52"/>
    </row>
    <row r="584" spans="3:4" ht="15.75" customHeight="1" x14ac:dyDescent="0.25">
      <c r="C584" s="52"/>
      <c r="D584" s="52"/>
    </row>
    <row r="585" spans="3:4" ht="15.75" customHeight="1" x14ac:dyDescent="0.25">
      <c r="C585" s="52"/>
      <c r="D585" s="52"/>
    </row>
    <row r="586" spans="3:4" ht="15.75" customHeight="1" x14ac:dyDescent="0.25">
      <c r="C586" s="52"/>
      <c r="D586" s="52"/>
    </row>
    <row r="587" spans="3:4" ht="15.75" customHeight="1" x14ac:dyDescent="0.25">
      <c r="C587" s="52"/>
      <c r="D587" s="52"/>
    </row>
    <row r="588" spans="3:4" ht="15.75" customHeight="1" x14ac:dyDescent="0.25">
      <c r="C588" s="52"/>
      <c r="D588" s="52"/>
    </row>
    <row r="589" spans="3:4" ht="15.75" customHeight="1" x14ac:dyDescent="0.25">
      <c r="C589" s="52"/>
      <c r="D589" s="52"/>
    </row>
    <row r="590" spans="3:4" ht="15.75" customHeight="1" x14ac:dyDescent="0.25">
      <c r="C590" s="52"/>
      <c r="D590" s="52"/>
    </row>
    <row r="591" spans="3:4" ht="15.75" customHeight="1" x14ac:dyDescent="0.25">
      <c r="C591" s="52"/>
      <c r="D591" s="52"/>
    </row>
    <row r="592" spans="3:4" ht="15.75" customHeight="1" x14ac:dyDescent="0.25">
      <c r="C592" s="52"/>
      <c r="D592" s="52"/>
    </row>
    <row r="593" spans="3:4" ht="15.75" customHeight="1" x14ac:dyDescent="0.25">
      <c r="C593" s="52"/>
      <c r="D593" s="52"/>
    </row>
    <row r="594" spans="3:4" ht="15.75" customHeight="1" x14ac:dyDescent="0.25">
      <c r="C594" s="52"/>
      <c r="D594" s="52"/>
    </row>
    <row r="595" spans="3:4" ht="15.75" customHeight="1" x14ac:dyDescent="0.25">
      <c r="C595" s="52"/>
      <c r="D595" s="52"/>
    </row>
    <row r="596" spans="3:4" ht="15.75" customHeight="1" x14ac:dyDescent="0.25">
      <c r="C596" s="52"/>
      <c r="D596" s="52"/>
    </row>
    <row r="597" spans="3:4" ht="15.75" customHeight="1" x14ac:dyDescent="0.25">
      <c r="C597" s="52"/>
      <c r="D597" s="52"/>
    </row>
    <row r="598" spans="3:4" ht="15.75" customHeight="1" x14ac:dyDescent="0.25">
      <c r="C598" s="52"/>
      <c r="D598" s="52"/>
    </row>
    <row r="599" spans="3:4" ht="15.75" customHeight="1" x14ac:dyDescent="0.25">
      <c r="C599" s="52"/>
      <c r="D599" s="52"/>
    </row>
    <row r="600" spans="3:4" ht="15.75" customHeight="1" x14ac:dyDescent="0.25">
      <c r="C600" s="52"/>
      <c r="D600" s="52"/>
    </row>
    <row r="601" spans="3:4" ht="15.75" customHeight="1" x14ac:dyDescent="0.25">
      <c r="C601" s="52"/>
      <c r="D601" s="52"/>
    </row>
    <row r="602" spans="3:4" ht="15.75" customHeight="1" x14ac:dyDescent="0.25">
      <c r="C602" s="52"/>
      <c r="D602" s="52"/>
    </row>
    <row r="603" spans="3:4" ht="15.75" customHeight="1" x14ac:dyDescent="0.25">
      <c r="C603" s="52"/>
      <c r="D603" s="52"/>
    </row>
    <row r="604" spans="3:4" ht="15.75" customHeight="1" x14ac:dyDescent="0.25">
      <c r="C604" s="52"/>
      <c r="D604" s="52"/>
    </row>
    <row r="605" spans="3:4" ht="15.75" customHeight="1" x14ac:dyDescent="0.25">
      <c r="C605" s="52"/>
      <c r="D605" s="52"/>
    </row>
    <row r="606" spans="3:4" ht="15.75" customHeight="1" x14ac:dyDescent="0.25">
      <c r="C606" s="52"/>
      <c r="D606" s="52"/>
    </row>
    <row r="607" spans="3:4" ht="15.75" customHeight="1" x14ac:dyDescent="0.25">
      <c r="C607" s="52"/>
      <c r="D607" s="52"/>
    </row>
    <row r="608" spans="3:4" ht="15.75" customHeight="1" x14ac:dyDescent="0.25">
      <c r="C608" s="52"/>
      <c r="D608" s="52"/>
    </row>
    <row r="609" spans="3:4" ht="15.75" customHeight="1" x14ac:dyDescent="0.25">
      <c r="C609" s="52"/>
      <c r="D609" s="52"/>
    </row>
    <row r="610" spans="3:4" ht="15.75" customHeight="1" x14ac:dyDescent="0.25">
      <c r="C610" s="52"/>
      <c r="D610" s="52"/>
    </row>
    <row r="611" spans="3:4" ht="15.75" customHeight="1" x14ac:dyDescent="0.25">
      <c r="C611" s="52"/>
      <c r="D611" s="52"/>
    </row>
    <row r="612" spans="3:4" ht="15.75" customHeight="1" x14ac:dyDescent="0.25">
      <c r="C612" s="52"/>
      <c r="D612" s="52"/>
    </row>
    <row r="613" spans="3:4" ht="15.75" customHeight="1" x14ac:dyDescent="0.25">
      <c r="C613" s="52"/>
      <c r="D613" s="52"/>
    </row>
    <row r="614" spans="3:4" ht="15.75" customHeight="1" x14ac:dyDescent="0.25">
      <c r="C614" s="52"/>
      <c r="D614" s="52"/>
    </row>
    <row r="615" spans="3:4" ht="15.75" customHeight="1" x14ac:dyDescent="0.25">
      <c r="C615" s="52"/>
      <c r="D615" s="52"/>
    </row>
    <row r="616" spans="3:4" ht="15.75" customHeight="1" x14ac:dyDescent="0.25">
      <c r="C616" s="52"/>
      <c r="D616" s="52"/>
    </row>
    <row r="617" spans="3:4" ht="15.75" customHeight="1" x14ac:dyDescent="0.25">
      <c r="C617" s="52"/>
      <c r="D617" s="52"/>
    </row>
    <row r="618" spans="3:4" ht="15.75" customHeight="1" x14ac:dyDescent="0.25">
      <c r="C618" s="52"/>
      <c r="D618" s="52"/>
    </row>
    <row r="619" spans="3:4" ht="15.75" customHeight="1" x14ac:dyDescent="0.25">
      <c r="C619" s="52"/>
      <c r="D619" s="52"/>
    </row>
    <row r="620" spans="3:4" ht="15.75" customHeight="1" x14ac:dyDescent="0.25">
      <c r="C620" s="52"/>
      <c r="D620" s="52"/>
    </row>
    <row r="621" spans="3:4" ht="15.75" customHeight="1" x14ac:dyDescent="0.25">
      <c r="C621" s="52"/>
      <c r="D621" s="52"/>
    </row>
    <row r="622" spans="3:4" ht="15.75" customHeight="1" x14ac:dyDescent="0.25">
      <c r="C622" s="52"/>
      <c r="D622" s="52"/>
    </row>
    <row r="623" spans="3:4" ht="15.75" customHeight="1" x14ac:dyDescent="0.25">
      <c r="C623" s="52"/>
      <c r="D623" s="52"/>
    </row>
    <row r="624" spans="3:4" ht="15.75" customHeight="1" x14ac:dyDescent="0.25">
      <c r="C624" s="52"/>
      <c r="D624" s="52"/>
    </row>
    <row r="625" spans="3:4" ht="15.75" customHeight="1" x14ac:dyDescent="0.25">
      <c r="C625" s="52"/>
      <c r="D625" s="52"/>
    </row>
    <row r="626" spans="3:4" ht="15.75" customHeight="1" x14ac:dyDescent="0.25">
      <c r="C626" s="52"/>
      <c r="D626" s="52"/>
    </row>
    <row r="627" spans="3:4" ht="15.75" customHeight="1" x14ac:dyDescent="0.25">
      <c r="C627" s="52"/>
      <c r="D627" s="52"/>
    </row>
    <row r="628" spans="3:4" ht="15.75" customHeight="1" x14ac:dyDescent="0.25">
      <c r="C628" s="52"/>
      <c r="D628" s="52"/>
    </row>
    <row r="629" spans="3:4" ht="15.75" customHeight="1" x14ac:dyDescent="0.25">
      <c r="C629" s="52"/>
      <c r="D629" s="52"/>
    </row>
    <row r="630" spans="3:4" ht="15.75" customHeight="1" x14ac:dyDescent="0.25">
      <c r="C630" s="52"/>
      <c r="D630" s="52"/>
    </row>
    <row r="631" spans="3:4" ht="15.75" customHeight="1" x14ac:dyDescent="0.25">
      <c r="C631" s="52"/>
      <c r="D631" s="52"/>
    </row>
    <row r="632" spans="3:4" ht="15.75" customHeight="1" x14ac:dyDescent="0.25">
      <c r="C632" s="52"/>
      <c r="D632" s="52"/>
    </row>
    <row r="633" spans="3:4" ht="15.75" customHeight="1" x14ac:dyDescent="0.25">
      <c r="C633" s="52"/>
      <c r="D633" s="52"/>
    </row>
    <row r="634" spans="3:4" ht="15.75" customHeight="1" x14ac:dyDescent="0.25">
      <c r="C634" s="52"/>
      <c r="D634" s="52"/>
    </row>
    <row r="635" spans="3:4" ht="15.75" customHeight="1" x14ac:dyDescent="0.25">
      <c r="C635" s="52"/>
      <c r="D635" s="52"/>
    </row>
    <row r="636" spans="3:4" ht="15.75" customHeight="1" x14ac:dyDescent="0.25">
      <c r="C636" s="52"/>
      <c r="D636" s="52"/>
    </row>
    <row r="637" spans="3:4" ht="15.75" customHeight="1" x14ac:dyDescent="0.25">
      <c r="C637" s="52"/>
      <c r="D637" s="52"/>
    </row>
    <row r="638" spans="3:4" ht="15.75" customHeight="1" x14ac:dyDescent="0.25">
      <c r="C638" s="52"/>
      <c r="D638" s="52"/>
    </row>
    <row r="639" spans="3:4" ht="15.75" customHeight="1" x14ac:dyDescent="0.25">
      <c r="C639" s="52"/>
      <c r="D639" s="52"/>
    </row>
    <row r="640" spans="3:4" ht="15.75" customHeight="1" x14ac:dyDescent="0.25">
      <c r="C640" s="52"/>
      <c r="D640" s="52"/>
    </row>
    <row r="641" spans="3:4" ht="15.75" customHeight="1" x14ac:dyDescent="0.25">
      <c r="C641" s="52"/>
      <c r="D641" s="52"/>
    </row>
    <row r="642" spans="3:4" ht="15.75" customHeight="1" x14ac:dyDescent="0.25">
      <c r="C642" s="52"/>
      <c r="D642" s="52"/>
    </row>
    <row r="643" spans="3:4" ht="15.75" customHeight="1" x14ac:dyDescent="0.25">
      <c r="C643" s="52"/>
      <c r="D643" s="52"/>
    </row>
    <row r="644" spans="3:4" ht="15.75" customHeight="1" x14ac:dyDescent="0.25">
      <c r="C644" s="52"/>
      <c r="D644" s="52"/>
    </row>
    <row r="645" spans="3:4" ht="15.75" customHeight="1" x14ac:dyDescent="0.25">
      <c r="C645" s="52"/>
      <c r="D645" s="52"/>
    </row>
    <row r="646" spans="3:4" ht="15.75" customHeight="1" x14ac:dyDescent="0.25">
      <c r="C646" s="52"/>
      <c r="D646" s="52"/>
    </row>
    <row r="647" spans="3:4" ht="15.75" customHeight="1" x14ac:dyDescent="0.25">
      <c r="C647" s="52"/>
      <c r="D647" s="52"/>
    </row>
    <row r="648" spans="3:4" ht="15.75" customHeight="1" x14ac:dyDescent="0.25">
      <c r="C648" s="52"/>
      <c r="D648" s="52"/>
    </row>
    <row r="649" spans="3:4" ht="15.75" customHeight="1" x14ac:dyDescent="0.25">
      <c r="C649" s="52"/>
      <c r="D649" s="52"/>
    </row>
    <row r="650" spans="3:4" ht="15.75" customHeight="1" x14ac:dyDescent="0.25">
      <c r="C650" s="52"/>
      <c r="D650" s="52"/>
    </row>
    <row r="651" spans="3:4" ht="15.75" customHeight="1" x14ac:dyDescent="0.25">
      <c r="C651" s="52"/>
      <c r="D651" s="52"/>
    </row>
    <row r="652" spans="3:4" ht="15.75" customHeight="1" x14ac:dyDescent="0.25">
      <c r="C652" s="52"/>
      <c r="D652" s="52"/>
    </row>
    <row r="653" spans="3:4" ht="15.75" customHeight="1" x14ac:dyDescent="0.25">
      <c r="C653" s="52"/>
      <c r="D653" s="52"/>
    </row>
    <row r="654" spans="3:4" ht="15.75" customHeight="1" x14ac:dyDescent="0.25">
      <c r="C654" s="52"/>
      <c r="D654" s="52"/>
    </row>
    <row r="655" spans="3:4" ht="15.75" customHeight="1" x14ac:dyDescent="0.25">
      <c r="C655" s="52"/>
      <c r="D655" s="52"/>
    </row>
    <row r="656" spans="3:4" ht="15.75" customHeight="1" x14ac:dyDescent="0.25">
      <c r="C656" s="52"/>
      <c r="D656" s="52"/>
    </row>
    <row r="657" spans="3:4" ht="15.75" customHeight="1" x14ac:dyDescent="0.25">
      <c r="C657" s="52"/>
      <c r="D657" s="52"/>
    </row>
    <row r="658" spans="3:4" ht="15.75" customHeight="1" x14ac:dyDescent="0.25">
      <c r="C658" s="52"/>
      <c r="D658" s="52"/>
    </row>
    <row r="659" spans="3:4" ht="15.75" customHeight="1" x14ac:dyDescent="0.25">
      <c r="C659" s="52"/>
      <c r="D659" s="52"/>
    </row>
    <row r="660" spans="3:4" ht="15.75" customHeight="1" x14ac:dyDescent="0.25">
      <c r="C660" s="52"/>
      <c r="D660" s="52"/>
    </row>
    <row r="661" spans="3:4" ht="15.75" customHeight="1" x14ac:dyDescent="0.25">
      <c r="C661" s="52"/>
      <c r="D661" s="52"/>
    </row>
    <row r="662" spans="3:4" ht="15.75" customHeight="1" x14ac:dyDescent="0.25">
      <c r="C662" s="52"/>
      <c r="D662" s="52"/>
    </row>
    <row r="663" spans="3:4" ht="15.75" customHeight="1" x14ac:dyDescent="0.25">
      <c r="C663" s="52"/>
      <c r="D663" s="52"/>
    </row>
    <row r="664" spans="3:4" ht="15.75" customHeight="1" x14ac:dyDescent="0.25">
      <c r="C664" s="52"/>
      <c r="D664" s="52"/>
    </row>
    <row r="665" spans="3:4" ht="15.75" customHeight="1" x14ac:dyDescent="0.25">
      <c r="C665" s="52"/>
      <c r="D665" s="52"/>
    </row>
    <row r="666" spans="3:4" ht="15.75" customHeight="1" x14ac:dyDescent="0.25">
      <c r="C666" s="52"/>
      <c r="D666" s="52"/>
    </row>
    <row r="667" spans="3:4" ht="15.75" customHeight="1" x14ac:dyDescent="0.25">
      <c r="C667" s="52"/>
      <c r="D667" s="52"/>
    </row>
    <row r="668" spans="3:4" ht="15.75" customHeight="1" x14ac:dyDescent="0.25">
      <c r="C668" s="52"/>
      <c r="D668" s="52"/>
    </row>
    <row r="669" spans="3:4" ht="15.75" customHeight="1" x14ac:dyDescent="0.25">
      <c r="C669" s="52"/>
      <c r="D669" s="52"/>
    </row>
    <row r="670" spans="3:4" ht="15.75" customHeight="1" x14ac:dyDescent="0.25">
      <c r="C670" s="52"/>
      <c r="D670" s="52"/>
    </row>
    <row r="671" spans="3:4" ht="15.75" customHeight="1" x14ac:dyDescent="0.25">
      <c r="C671" s="52"/>
      <c r="D671" s="52"/>
    </row>
    <row r="672" spans="3:4" ht="15.75" customHeight="1" x14ac:dyDescent="0.25">
      <c r="C672" s="52"/>
      <c r="D672" s="52"/>
    </row>
    <row r="673" spans="3:4" ht="15.75" customHeight="1" x14ac:dyDescent="0.25">
      <c r="C673" s="52"/>
      <c r="D673" s="52"/>
    </row>
    <row r="674" spans="3:4" ht="15.75" customHeight="1" x14ac:dyDescent="0.25">
      <c r="C674" s="52"/>
      <c r="D674" s="52"/>
    </row>
    <row r="675" spans="3:4" ht="15.75" customHeight="1" x14ac:dyDescent="0.25">
      <c r="C675" s="52"/>
      <c r="D675" s="52"/>
    </row>
    <row r="676" spans="3:4" ht="15.75" customHeight="1" x14ac:dyDescent="0.25">
      <c r="C676" s="52"/>
      <c r="D676" s="52"/>
    </row>
    <row r="677" spans="3:4" ht="15.75" customHeight="1" x14ac:dyDescent="0.25">
      <c r="C677" s="52"/>
      <c r="D677" s="52"/>
    </row>
    <row r="678" spans="3:4" ht="15.75" customHeight="1" x14ac:dyDescent="0.25">
      <c r="C678" s="52"/>
      <c r="D678" s="52"/>
    </row>
    <row r="679" spans="3:4" ht="15.75" customHeight="1" x14ac:dyDescent="0.25">
      <c r="C679" s="52"/>
      <c r="D679" s="52"/>
    </row>
    <row r="680" spans="3:4" ht="15.75" customHeight="1" x14ac:dyDescent="0.25">
      <c r="C680" s="52"/>
      <c r="D680" s="52"/>
    </row>
    <row r="681" spans="3:4" ht="15.75" customHeight="1" x14ac:dyDescent="0.25">
      <c r="C681" s="52"/>
      <c r="D681" s="52"/>
    </row>
    <row r="682" spans="3:4" ht="15.75" customHeight="1" x14ac:dyDescent="0.25">
      <c r="C682" s="52"/>
      <c r="D682" s="52"/>
    </row>
    <row r="683" spans="3:4" ht="15.75" customHeight="1" x14ac:dyDescent="0.25">
      <c r="C683" s="52"/>
      <c r="D683" s="52"/>
    </row>
    <row r="684" spans="3:4" ht="15.75" customHeight="1" x14ac:dyDescent="0.25">
      <c r="C684" s="52"/>
      <c r="D684" s="52"/>
    </row>
    <row r="685" spans="3:4" ht="15.75" customHeight="1" x14ac:dyDescent="0.25">
      <c r="C685" s="52"/>
      <c r="D685" s="52"/>
    </row>
    <row r="686" spans="3:4" ht="15.75" customHeight="1" x14ac:dyDescent="0.25">
      <c r="C686" s="52"/>
      <c r="D686" s="52"/>
    </row>
    <row r="687" spans="3:4" ht="15.75" customHeight="1" x14ac:dyDescent="0.25">
      <c r="C687" s="52"/>
      <c r="D687" s="52"/>
    </row>
    <row r="688" spans="3:4" ht="15.75" customHeight="1" x14ac:dyDescent="0.25">
      <c r="C688" s="52"/>
      <c r="D688" s="52"/>
    </row>
    <row r="689" spans="3:4" ht="15.75" customHeight="1" x14ac:dyDescent="0.25">
      <c r="C689" s="52"/>
      <c r="D689" s="52"/>
    </row>
    <row r="690" spans="3:4" ht="15.75" customHeight="1" x14ac:dyDescent="0.25">
      <c r="C690" s="52"/>
      <c r="D690" s="52"/>
    </row>
    <row r="691" spans="3:4" ht="15.75" customHeight="1" x14ac:dyDescent="0.25">
      <c r="C691" s="52"/>
      <c r="D691" s="52"/>
    </row>
    <row r="692" spans="3:4" ht="15.75" customHeight="1" x14ac:dyDescent="0.25">
      <c r="C692" s="52"/>
      <c r="D692" s="52"/>
    </row>
    <row r="693" spans="3:4" ht="15.75" customHeight="1" x14ac:dyDescent="0.25">
      <c r="C693" s="52"/>
      <c r="D693" s="52"/>
    </row>
    <row r="694" spans="3:4" ht="15.75" customHeight="1" x14ac:dyDescent="0.25">
      <c r="C694" s="52"/>
      <c r="D694" s="52"/>
    </row>
    <row r="695" spans="3:4" ht="15.75" customHeight="1" x14ac:dyDescent="0.25">
      <c r="C695" s="52"/>
      <c r="D695" s="52"/>
    </row>
    <row r="696" spans="3:4" ht="15.75" customHeight="1" x14ac:dyDescent="0.25">
      <c r="C696" s="52"/>
      <c r="D696" s="52"/>
    </row>
    <row r="697" spans="3:4" ht="15.75" customHeight="1" x14ac:dyDescent="0.25">
      <c r="C697" s="52"/>
      <c r="D697" s="52"/>
    </row>
    <row r="698" spans="3:4" ht="15.75" customHeight="1" x14ac:dyDescent="0.25">
      <c r="C698" s="52"/>
      <c r="D698" s="52"/>
    </row>
    <row r="699" spans="3:4" ht="15.75" customHeight="1" x14ac:dyDescent="0.25">
      <c r="C699" s="52"/>
      <c r="D699" s="52"/>
    </row>
    <row r="700" spans="3:4" ht="15.75" customHeight="1" x14ac:dyDescent="0.25">
      <c r="C700" s="52"/>
      <c r="D700" s="52"/>
    </row>
    <row r="701" spans="3:4" ht="15.75" customHeight="1" x14ac:dyDescent="0.25">
      <c r="C701" s="52"/>
      <c r="D701" s="52"/>
    </row>
    <row r="702" spans="3:4" ht="15.75" customHeight="1" x14ac:dyDescent="0.25">
      <c r="C702" s="52"/>
      <c r="D702" s="52"/>
    </row>
    <row r="703" spans="3:4" ht="15.75" customHeight="1" x14ac:dyDescent="0.25">
      <c r="C703" s="52"/>
      <c r="D703" s="52"/>
    </row>
    <row r="704" spans="3:4" ht="15.75" customHeight="1" x14ac:dyDescent="0.25">
      <c r="C704" s="52"/>
      <c r="D704" s="52"/>
    </row>
    <row r="705" spans="3:4" ht="15.75" customHeight="1" x14ac:dyDescent="0.25">
      <c r="C705" s="52"/>
      <c r="D705" s="52"/>
    </row>
    <row r="706" spans="3:4" ht="15.75" customHeight="1" x14ac:dyDescent="0.25">
      <c r="C706" s="52"/>
      <c r="D706" s="52"/>
    </row>
    <row r="707" spans="3:4" ht="15.75" customHeight="1" x14ac:dyDescent="0.25">
      <c r="C707" s="52"/>
      <c r="D707" s="52"/>
    </row>
    <row r="708" spans="3:4" ht="15.75" customHeight="1" x14ac:dyDescent="0.25">
      <c r="C708" s="52"/>
      <c r="D708" s="52"/>
    </row>
    <row r="709" spans="3:4" ht="15.75" customHeight="1" x14ac:dyDescent="0.25">
      <c r="C709" s="52"/>
      <c r="D709" s="52"/>
    </row>
    <row r="710" spans="3:4" ht="15.75" customHeight="1" x14ac:dyDescent="0.25">
      <c r="C710" s="52"/>
      <c r="D710" s="52"/>
    </row>
    <row r="711" spans="3:4" ht="15.75" customHeight="1" x14ac:dyDescent="0.25">
      <c r="C711" s="52"/>
      <c r="D711" s="52"/>
    </row>
    <row r="712" spans="3:4" ht="15.75" customHeight="1" x14ac:dyDescent="0.25">
      <c r="C712" s="52"/>
      <c r="D712" s="52"/>
    </row>
    <row r="713" spans="3:4" ht="15.75" customHeight="1" x14ac:dyDescent="0.25">
      <c r="C713" s="52"/>
      <c r="D713" s="52"/>
    </row>
    <row r="714" spans="3:4" ht="15.75" customHeight="1" x14ac:dyDescent="0.25">
      <c r="C714" s="52"/>
      <c r="D714" s="52"/>
    </row>
    <row r="715" spans="3:4" ht="15.75" customHeight="1" x14ac:dyDescent="0.25">
      <c r="C715" s="52"/>
      <c r="D715" s="52"/>
    </row>
    <row r="716" spans="3:4" ht="15.75" customHeight="1" x14ac:dyDescent="0.25">
      <c r="C716" s="52"/>
      <c r="D716" s="52"/>
    </row>
    <row r="717" spans="3:4" ht="15.75" customHeight="1" x14ac:dyDescent="0.25">
      <c r="C717" s="52"/>
      <c r="D717" s="52"/>
    </row>
    <row r="718" spans="3:4" ht="15.75" customHeight="1" x14ac:dyDescent="0.25">
      <c r="C718" s="52"/>
      <c r="D718" s="52"/>
    </row>
    <row r="719" spans="3:4" ht="15.75" customHeight="1" x14ac:dyDescent="0.25">
      <c r="C719" s="52"/>
      <c r="D719" s="52"/>
    </row>
    <row r="720" spans="3:4" ht="15.75" customHeight="1" x14ac:dyDescent="0.25">
      <c r="C720" s="52"/>
      <c r="D720" s="52"/>
    </row>
    <row r="721" spans="3:4" ht="15.75" customHeight="1" x14ac:dyDescent="0.25">
      <c r="C721" s="52"/>
      <c r="D721" s="52"/>
    </row>
    <row r="722" spans="3:4" ht="15.75" customHeight="1" x14ac:dyDescent="0.25">
      <c r="C722" s="52"/>
      <c r="D722" s="52"/>
    </row>
    <row r="723" spans="3:4" ht="15.75" customHeight="1" x14ac:dyDescent="0.25">
      <c r="C723" s="52"/>
      <c r="D723" s="52"/>
    </row>
    <row r="724" spans="3:4" ht="15.75" customHeight="1" x14ac:dyDescent="0.25">
      <c r="C724" s="52"/>
      <c r="D724" s="52"/>
    </row>
    <row r="725" spans="3:4" ht="15.75" customHeight="1" x14ac:dyDescent="0.25">
      <c r="C725" s="52"/>
      <c r="D725" s="52"/>
    </row>
    <row r="726" spans="3:4" ht="15.75" customHeight="1" x14ac:dyDescent="0.25">
      <c r="C726" s="52"/>
      <c r="D726" s="52"/>
    </row>
    <row r="727" spans="3:4" ht="15.75" customHeight="1" x14ac:dyDescent="0.25">
      <c r="C727" s="52"/>
      <c r="D727" s="52"/>
    </row>
    <row r="728" spans="3:4" ht="15.75" customHeight="1" x14ac:dyDescent="0.25">
      <c r="C728" s="52"/>
      <c r="D728" s="52"/>
    </row>
    <row r="729" spans="3:4" ht="15.75" customHeight="1" x14ac:dyDescent="0.25">
      <c r="C729" s="52"/>
      <c r="D729" s="52"/>
    </row>
    <row r="730" spans="3:4" ht="15.75" customHeight="1" x14ac:dyDescent="0.25">
      <c r="C730" s="52"/>
      <c r="D730" s="52"/>
    </row>
    <row r="731" spans="3:4" ht="15.75" customHeight="1" x14ac:dyDescent="0.25">
      <c r="C731" s="52"/>
      <c r="D731" s="52"/>
    </row>
    <row r="732" spans="3:4" ht="15.75" customHeight="1" x14ac:dyDescent="0.25">
      <c r="C732" s="52"/>
      <c r="D732" s="52"/>
    </row>
    <row r="733" spans="3:4" ht="15.75" customHeight="1" x14ac:dyDescent="0.25">
      <c r="C733" s="52"/>
      <c r="D733" s="52"/>
    </row>
    <row r="734" spans="3:4" ht="15.75" customHeight="1" x14ac:dyDescent="0.25">
      <c r="C734" s="52"/>
      <c r="D734" s="52"/>
    </row>
    <row r="735" spans="3:4" ht="15.75" customHeight="1" x14ac:dyDescent="0.25">
      <c r="C735" s="52"/>
      <c r="D735" s="52"/>
    </row>
    <row r="736" spans="3:4" ht="15.75" customHeight="1" x14ac:dyDescent="0.25">
      <c r="C736" s="52"/>
      <c r="D736" s="52"/>
    </row>
    <row r="737" spans="3:4" ht="15.75" customHeight="1" x14ac:dyDescent="0.25">
      <c r="C737" s="52"/>
      <c r="D737" s="52"/>
    </row>
    <row r="738" spans="3:4" ht="15.75" customHeight="1" x14ac:dyDescent="0.25">
      <c r="C738" s="52"/>
      <c r="D738" s="52"/>
    </row>
    <row r="739" spans="3:4" ht="15.75" customHeight="1" x14ac:dyDescent="0.25">
      <c r="C739" s="52"/>
      <c r="D739" s="52"/>
    </row>
    <row r="740" spans="3:4" ht="15.75" customHeight="1" x14ac:dyDescent="0.25">
      <c r="C740" s="52"/>
      <c r="D740" s="52"/>
    </row>
    <row r="741" spans="3:4" ht="15.75" customHeight="1" x14ac:dyDescent="0.25">
      <c r="C741" s="52"/>
      <c r="D741" s="52"/>
    </row>
    <row r="742" spans="3:4" ht="15.75" customHeight="1" x14ac:dyDescent="0.25">
      <c r="C742" s="52"/>
      <c r="D742" s="52"/>
    </row>
    <row r="743" spans="3:4" ht="15.75" customHeight="1" x14ac:dyDescent="0.25">
      <c r="C743" s="52"/>
      <c r="D743" s="52"/>
    </row>
    <row r="744" spans="3:4" ht="15.75" customHeight="1" x14ac:dyDescent="0.25">
      <c r="C744" s="52"/>
      <c r="D744" s="52"/>
    </row>
    <row r="745" spans="3:4" ht="15.75" customHeight="1" x14ac:dyDescent="0.25">
      <c r="C745" s="52"/>
      <c r="D745" s="52"/>
    </row>
    <row r="746" spans="3:4" ht="15.75" customHeight="1" x14ac:dyDescent="0.25">
      <c r="C746" s="52"/>
      <c r="D746" s="52"/>
    </row>
    <row r="747" spans="3:4" ht="15.75" customHeight="1" x14ac:dyDescent="0.25">
      <c r="C747" s="52"/>
      <c r="D747" s="52"/>
    </row>
    <row r="748" spans="3:4" ht="15.75" customHeight="1" x14ac:dyDescent="0.25">
      <c r="C748" s="52"/>
      <c r="D748" s="52"/>
    </row>
    <row r="749" spans="3:4" ht="15.75" customHeight="1" x14ac:dyDescent="0.25">
      <c r="C749" s="52"/>
      <c r="D749" s="52"/>
    </row>
    <row r="750" spans="3:4" ht="15.75" customHeight="1" x14ac:dyDescent="0.25">
      <c r="C750" s="52"/>
      <c r="D750" s="52"/>
    </row>
    <row r="751" spans="3:4" ht="15.75" customHeight="1" x14ac:dyDescent="0.25">
      <c r="C751" s="52"/>
      <c r="D751" s="52"/>
    </row>
    <row r="752" spans="3:4" ht="15.75" customHeight="1" x14ac:dyDescent="0.25">
      <c r="C752" s="52"/>
      <c r="D752" s="52"/>
    </row>
    <row r="753" spans="3:4" ht="15.75" customHeight="1" x14ac:dyDescent="0.25">
      <c r="C753" s="52"/>
      <c r="D753" s="52"/>
    </row>
    <row r="754" spans="3:4" ht="15.75" customHeight="1" x14ac:dyDescent="0.25">
      <c r="C754" s="52"/>
      <c r="D754" s="52"/>
    </row>
    <row r="755" spans="3:4" ht="15.75" customHeight="1" x14ac:dyDescent="0.25">
      <c r="C755" s="52"/>
      <c r="D755" s="52"/>
    </row>
    <row r="756" spans="3:4" ht="15.75" customHeight="1" x14ac:dyDescent="0.25">
      <c r="C756" s="52"/>
      <c r="D756" s="52"/>
    </row>
    <row r="757" spans="3:4" ht="15.75" customHeight="1" x14ac:dyDescent="0.25">
      <c r="C757" s="52"/>
      <c r="D757" s="52"/>
    </row>
    <row r="758" spans="3:4" ht="15.75" customHeight="1" x14ac:dyDescent="0.25">
      <c r="C758" s="52"/>
      <c r="D758" s="52"/>
    </row>
    <row r="759" spans="3:4" ht="15.75" customHeight="1" x14ac:dyDescent="0.25">
      <c r="C759" s="52"/>
      <c r="D759" s="52"/>
    </row>
    <row r="760" spans="3:4" ht="15.75" customHeight="1" x14ac:dyDescent="0.25">
      <c r="C760" s="52"/>
      <c r="D760" s="52"/>
    </row>
    <row r="761" spans="3:4" ht="15.75" customHeight="1" x14ac:dyDescent="0.25">
      <c r="C761" s="52"/>
      <c r="D761" s="52"/>
    </row>
    <row r="762" spans="3:4" ht="15.75" customHeight="1" x14ac:dyDescent="0.25">
      <c r="C762" s="52"/>
      <c r="D762" s="52"/>
    </row>
    <row r="763" spans="3:4" ht="15.75" customHeight="1" x14ac:dyDescent="0.25">
      <c r="C763" s="52"/>
      <c r="D763" s="52"/>
    </row>
    <row r="764" spans="3:4" ht="15.75" customHeight="1" x14ac:dyDescent="0.25">
      <c r="C764" s="52"/>
      <c r="D764" s="52"/>
    </row>
    <row r="765" spans="3:4" ht="15.75" customHeight="1" x14ac:dyDescent="0.25">
      <c r="C765" s="52"/>
      <c r="D765" s="52"/>
    </row>
    <row r="766" spans="3:4" ht="15.75" customHeight="1" x14ac:dyDescent="0.25">
      <c r="C766" s="52"/>
      <c r="D766" s="52"/>
    </row>
    <row r="767" spans="3:4" ht="15.75" customHeight="1" x14ac:dyDescent="0.25">
      <c r="C767" s="52"/>
      <c r="D767" s="52"/>
    </row>
    <row r="768" spans="3:4" ht="15.75" customHeight="1" x14ac:dyDescent="0.25">
      <c r="C768" s="52"/>
      <c r="D768" s="52"/>
    </row>
    <row r="769" spans="3:4" ht="15.75" customHeight="1" x14ac:dyDescent="0.25">
      <c r="C769" s="52"/>
      <c r="D769" s="52"/>
    </row>
    <row r="770" spans="3:4" ht="15.75" customHeight="1" x14ac:dyDescent="0.25">
      <c r="C770" s="52"/>
      <c r="D770" s="52"/>
    </row>
    <row r="771" spans="3:4" ht="15.75" customHeight="1" x14ac:dyDescent="0.25">
      <c r="C771" s="52"/>
      <c r="D771" s="52"/>
    </row>
    <row r="772" spans="3:4" ht="15.75" customHeight="1" x14ac:dyDescent="0.25">
      <c r="C772" s="52"/>
      <c r="D772" s="52"/>
    </row>
    <row r="773" spans="3:4" ht="15.75" customHeight="1" x14ac:dyDescent="0.25">
      <c r="C773" s="52"/>
      <c r="D773" s="52"/>
    </row>
    <row r="774" spans="3:4" ht="15.75" customHeight="1" x14ac:dyDescent="0.25">
      <c r="C774" s="52"/>
      <c r="D774" s="52"/>
    </row>
    <row r="775" spans="3:4" ht="15.75" customHeight="1" x14ac:dyDescent="0.25">
      <c r="C775" s="52"/>
      <c r="D775" s="52"/>
    </row>
    <row r="776" spans="3:4" ht="15.75" customHeight="1" x14ac:dyDescent="0.25">
      <c r="C776" s="52"/>
      <c r="D776" s="52"/>
    </row>
    <row r="777" spans="3:4" ht="15.75" customHeight="1" x14ac:dyDescent="0.25">
      <c r="C777" s="52"/>
      <c r="D777" s="52"/>
    </row>
    <row r="778" spans="3:4" ht="15.75" customHeight="1" x14ac:dyDescent="0.25">
      <c r="C778" s="52"/>
      <c r="D778" s="52"/>
    </row>
    <row r="779" spans="3:4" ht="15.75" customHeight="1" x14ac:dyDescent="0.25">
      <c r="C779" s="52"/>
      <c r="D779" s="52"/>
    </row>
    <row r="780" spans="3:4" ht="15.75" customHeight="1" x14ac:dyDescent="0.25">
      <c r="C780" s="52"/>
      <c r="D780" s="52"/>
    </row>
    <row r="781" spans="3:4" ht="15.75" customHeight="1" x14ac:dyDescent="0.25">
      <c r="C781" s="52"/>
      <c r="D781" s="52"/>
    </row>
    <row r="782" spans="3:4" ht="15.75" customHeight="1" x14ac:dyDescent="0.25">
      <c r="C782" s="52"/>
      <c r="D782" s="52"/>
    </row>
    <row r="783" spans="3:4" ht="15.75" customHeight="1" x14ac:dyDescent="0.25">
      <c r="C783" s="52"/>
      <c r="D783" s="52"/>
    </row>
    <row r="784" spans="3:4" ht="15.75" customHeight="1" x14ac:dyDescent="0.25">
      <c r="C784" s="52"/>
      <c r="D784" s="52"/>
    </row>
    <row r="785" spans="3:4" ht="15.75" customHeight="1" x14ac:dyDescent="0.25">
      <c r="C785" s="52"/>
      <c r="D785" s="52"/>
    </row>
    <row r="786" spans="3:4" ht="15.75" customHeight="1" x14ac:dyDescent="0.25">
      <c r="C786" s="52"/>
      <c r="D786" s="52"/>
    </row>
    <row r="787" spans="3:4" ht="15.75" customHeight="1" x14ac:dyDescent="0.25">
      <c r="C787" s="52"/>
      <c r="D787" s="52"/>
    </row>
    <row r="788" spans="3:4" ht="15.75" customHeight="1" x14ac:dyDescent="0.25">
      <c r="C788" s="52"/>
      <c r="D788" s="52"/>
    </row>
    <row r="789" spans="3:4" ht="15.75" customHeight="1" x14ac:dyDescent="0.25">
      <c r="C789" s="52"/>
      <c r="D789" s="52"/>
    </row>
    <row r="790" spans="3:4" ht="15.75" customHeight="1" x14ac:dyDescent="0.25">
      <c r="C790" s="52"/>
      <c r="D790" s="52"/>
    </row>
    <row r="791" spans="3:4" ht="15.75" customHeight="1" x14ac:dyDescent="0.25">
      <c r="C791" s="52"/>
      <c r="D791" s="52"/>
    </row>
    <row r="792" spans="3:4" ht="15.75" customHeight="1" x14ac:dyDescent="0.25">
      <c r="C792" s="52"/>
      <c r="D792" s="52"/>
    </row>
    <row r="793" spans="3:4" ht="15.75" customHeight="1" x14ac:dyDescent="0.25">
      <c r="C793" s="52"/>
      <c r="D793" s="52"/>
    </row>
    <row r="794" spans="3:4" ht="15.75" customHeight="1" x14ac:dyDescent="0.25">
      <c r="C794" s="52"/>
      <c r="D794" s="52"/>
    </row>
    <row r="795" spans="3:4" ht="15.75" customHeight="1" x14ac:dyDescent="0.25">
      <c r="C795" s="52"/>
      <c r="D795" s="52"/>
    </row>
    <row r="796" spans="3:4" ht="15.75" customHeight="1" x14ac:dyDescent="0.25">
      <c r="C796" s="52"/>
      <c r="D796" s="52"/>
    </row>
    <row r="797" spans="3:4" ht="15.75" customHeight="1" x14ac:dyDescent="0.25">
      <c r="C797" s="52"/>
      <c r="D797" s="52"/>
    </row>
    <row r="798" spans="3:4" ht="15.75" customHeight="1" x14ac:dyDescent="0.25">
      <c r="C798" s="52"/>
      <c r="D798" s="52"/>
    </row>
    <row r="799" spans="3:4" ht="15.75" customHeight="1" x14ac:dyDescent="0.25">
      <c r="C799" s="52"/>
      <c r="D799" s="52"/>
    </row>
    <row r="800" spans="3:4" ht="15.75" customHeight="1" x14ac:dyDescent="0.25">
      <c r="C800" s="52"/>
      <c r="D800" s="52"/>
    </row>
    <row r="801" spans="3:4" ht="15.75" customHeight="1" x14ac:dyDescent="0.25">
      <c r="C801" s="52"/>
      <c r="D801" s="52"/>
    </row>
    <row r="802" spans="3:4" ht="15.75" customHeight="1" x14ac:dyDescent="0.25">
      <c r="C802" s="52"/>
      <c r="D802" s="52"/>
    </row>
    <row r="803" spans="3:4" ht="15.75" customHeight="1" x14ac:dyDescent="0.25">
      <c r="C803" s="52"/>
      <c r="D803" s="52"/>
    </row>
    <row r="804" spans="3:4" ht="15.75" customHeight="1" x14ac:dyDescent="0.25">
      <c r="C804" s="52"/>
      <c r="D804" s="52"/>
    </row>
    <row r="805" spans="3:4" ht="15.75" customHeight="1" x14ac:dyDescent="0.25">
      <c r="C805" s="52"/>
      <c r="D805" s="52"/>
    </row>
    <row r="806" spans="3:4" ht="15.75" customHeight="1" x14ac:dyDescent="0.25">
      <c r="C806" s="52"/>
      <c r="D806" s="52"/>
    </row>
    <row r="807" spans="3:4" ht="15.75" customHeight="1" x14ac:dyDescent="0.25">
      <c r="C807" s="52"/>
      <c r="D807" s="52"/>
    </row>
    <row r="808" spans="3:4" ht="15.75" customHeight="1" x14ac:dyDescent="0.25">
      <c r="C808" s="52"/>
      <c r="D808" s="52"/>
    </row>
    <row r="809" spans="3:4" ht="15.75" customHeight="1" x14ac:dyDescent="0.25">
      <c r="C809" s="52"/>
      <c r="D809" s="52"/>
    </row>
    <row r="810" spans="3:4" ht="15.75" customHeight="1" x14ac:dyDescent="0.25">
      <c r="C810" s="52"/>
      <c r="D810" s="52"/>
    </row>
    <row r="811" spans="3:4" ht="15.75" customHeight="1" x14ac:dyDescent="0.25">
      <c r="C811" s="52"/>
      <c r="D811" s="52"/>
    </row>
    <row r="812" spans="3:4" ht="15.75" customHeight="1" x14ac:dyDescent="0.25">
      <c r="C812" s="52"/>
      <c r="D812" s="52"/>
    </row>
    <row r="813" spans="3:4" ht="15.75" customHeight="1" x14ac:dyDescent="0.25">
      <c r="C813" s="52"/>
      <c r="D813" s="52"/>
    </row>
    <row r="814" spans="3:4" ht="15.75" customHeight="1" x14ac:dyDescent="0.25">
      <c r="C814" s="52"/>
      <c r="D814" s="52"/>
    </row>
    <row r="815" spans="3:4" ht="15.75" customHeight="1" x14ac:dyDescent="0.25">
      <c r="C815" s="52"/>
      <c r="D815" s="52"/>
    </row>
    <row r="816" spans="3:4" ht="15.75" customHeight="1" x14ac:dyDescent="0.25">
      <c r="C816" s="52"/>
      <c r="D816" s="52"/>
    </row>
    <row r="817" spans="3:4" ht="15.75" customHeight="1" x14ac:dyDescent="0.25">
      <c r="C817" s="52"/>
      <c r="D817" s="52"/>
    </row>
    <row r="818" spans="3:4" ht="15.75" customHeight="1" x14ac:dyDescent="0.25">
      <c r="C818" s="52"/>
      <c r="D818" s="52"/>
    </row>
    <row r="819" spans="3:4" ht="15.75" customHeight="1" x14ac:dyDescent="0.25">
      <c r="C819" s="52"/>
      <c r="D819" s="52"/>
    </row>
    <row r="820" spans="3:4" ht="15.75" customHeight="1" x14ac:dyDescent="0.25">
      <c r="C820" s="52"/>
      <c r="D820" s="52"/>
    </row>
    <row r="821" spans="3:4" ht="15.75" customHeight="1" x14ac:dyDescent="0.25">
      <c r="C821" s="52"/>
      <c r="D821" s="52"/>
    </row>
    <row r="822" spans="3:4" ht="15.75" customHeight="1" x14ac:dyDescent="0.25">
      <c r="C822" s="52"/>
      <c r="D822" s="52"/>
    </row>
    <row r="823" spans="3:4" ht="15.75" customHeight="1" x14ac:dyDescent="0.25">
      <c r="C823" s="52"/>
      <c r="D823" s="52"/>
    </row>
    <row r="824" spans="3:4" ht="15.75" customHeight="1" x14ac:dyDescent="0.25">
      <c r="C824" s="52"/>
      <c r="D824" s="52"/>
    </row>
    <row r="825" spans="3:4" ht="15.75" customHeight="1" x14ac:dyDescent="0.25">
      <c r="C825" s="52"/>
      <c r="D825" s="52"/>
    </row>
    <row r="826" spans="3:4" ht="15.75" customHeight="1" x14ac:dyDescent="0.25">
      <c r="C826" s="52"/>
      <c r="D826" s="52"/>
    </row>
    <row r="827" spans="3:4" ht="15.75" customHeight="1" x14ac:dyDescent="0.25">
      <c r="C827" s="52"/>
      <c r="D827" s="52"/>
    </row>
    <row r="828" spans="3:4" ht="15.75" customHeight="1" x14ac:dyDescent="0.25">
      <c r="C828" s="52"/>
      <c r="D828" s="52"/>
    </row>
    <row r="829" spans="3:4" ht="15.75" customHeight="1" x14ac:dyDescent="0.25">
      <c r="C829" s="52"/>
      <c r="D829" s="52"/>
    </row>
    <row r="830" spans="3:4" ht="15.75" customHeight="1" x14ac:dyDescent="0.25">
      <c r="C830" s="52"/>
      <c r="D830" s="52"/>
    </row>
    <row r="831" spans="3:4" ht="15.75" customHeight="1" x14ac:dyDescent="0.25">
      <c r="C831" s="52"/>
      <c r="D831" s="52"/>
    </row>
    <row r="832" spans="3:4" ht="15.75" customHeight="1" x14ac:dyDescent="0.25">
      <c r="C832" s="52"/>
      <c r="D832" s="52"/>
    </row>
    <row r="833" spans="3:4" ht="15.75" customHeight="1" x14ac:dyDescent="0.25">
      <c r="C833" s="52"/>
      <c r="D833" s="52"/>
    </row>
    <row r="834" spans="3:4" ht="15.75" customHeight="1" x14ac:dyDescent="0.25">
      <c r="C834" s="52"/>
      <c r="D834" s="52"/>
    </row>
    <row r="835" spans="3:4" ht="15.75" customHeight="1" x14ac:dyDescent="0.25">
      <c r="C835" s="52"/>
      <c r="D835" s="52"/>
    </row>
    <row r="836" spans="3:4" ht="15.75" customHeight="1" x14ac:dyDescent="0.25">
      <c r="C836" s="52"/>
      <c r="D836" s="52"/>
    </row>
    <row r="837" spans="3:4" ht="15.75" customHeight="1" x14ac:dyDescent="0.25">
      <c r="C837" s="52"/>
      <c r="D837" s="52"/>
    </row>
    <row r="838" spans="3:4" ht="15.75" customHeight="1" x14ac:dyDescent="0.25">
      <c r="C838" s="52"/>
      <c r="D838" s="52"/>
    </row>
    <row r="839" spans="3:4" ht="15.75" customHeight="1" x14ac:dyDescent="0.25">
      <c r="C839" s="52"/>
      <c r="D839" s="52"/>
    </row>
    <row r="840" spans="3:4" ht="15.75" customHeight="1" x14ac:dyDescent="0.25">
      <c r="C840" s="52"/>
      <c r="D840" s="52"/>
    </row>
    <row r="841" spans="3:4" ht="15.75" customHeight="1" x14ac:dyDescent="0.25">
      <c r="C841" s="52"/>
      <c r="D841" s="52"/>
    </row>
    <row r="842" spans="3:4" ht="15.75" customHeight="1" x14ac:dyDescent="0.25">
      <c r="C842" s="52"/>
      <c r="D842" s="52"/>
    </row>
    <row r="843" spans="3:4" ht="15.75" customHeight="1" x14ac:dyDescent="0.25">
      <c r="C843" s="52"/>
      <c r="D843" s="52"/>
    </row>
    <row r="844" spans="3:4" ht="15.75" customHeight="1" x14ac:dyDescent="0.25">
      <c r="C844" s="52"/>
      <c r="D844" s="52"/>
    </row>
    <row r="845" spans="3:4" ht="15.75" customHeight="1" x14ac:dyDescent="0.25">
      <c r="C845" s="52"/>
      <c r="D845" s="52"/>
    </row>
    <row r="846" spans="3:4" ht="15.75" customHeight="1" x14ac:dyDescent="0.25">
      <c r="C846" s="52"/>
      <c r="D846" s="52"/>
    </row>
    <row r="847" spans="3:4" ht="15.75" customHeight="1" x14ac:dyDescent="0.25">
      <c r="C847" s="52"/>
      <c r="D847" s="52"/>
    </row>
    <row r="848" spans="3:4" ht="15.75" customHeight="1" x14ac:dyDescent="0.25">
      <c r="C848" s="52"/>
      <c r="D848" s="52"/>
    </row>
    <row r="849" spans="3:4" ht="15.75" customHeight="1" x14ac:dyDescent="0.25">
      <c r="C849" s="52"/>
      <c r="D849" s="52"/>
    </row>
    <row r="850" spans="3:4" ht="15.75" customHeight="1" x14ac:dyDescent="0.25">
      <c r="C850" s="52"/>
      <c r="D850" s="52"/>
    </row>
    <row r="851" spans="3:4" ht="15.75" customHeight="1" x14ac:dyDescent="0.25">
      <c r="C851" s="52"/>
      <c r="D851" s="52"/>
    </row>
    <row r="852" spans="3:4" ht="15.75" customHeight="1" x14ac:dyDescent="0.25">
      <c r="C852" s="52"/>
      <c r="D852" s="52"/>
    </row>
    <row r="853" spans="3:4" ht="15.75" customHeight="1" x14ac:dyDescent="0.25">
      <c r="C853" s="52"/>
      <c r="D853" s="52"/>
    </row>
    <row r="854" spans="3:4" ht="15.75" customHeight="1" x14ac:dyDescent="0.25">
      <c r="C854" s="52"/>
      <c r="D854" s="52"/>
    </row>
    <row r="855" spans="3:4" ht="15.75" customHeight="1" x14ac:dyDescent="0.25">
      <c r="C855" s="52"/>
      <c r="D855" s="52"/>
    </row>
    <row r="856" spans="3:4" ht="15.75" customHeight="1" x14ac:dyDescent="0.25">
      <c r="C856" s="52"/>
      <c r="D856" s="52"/>
    </row>
    <row r="857" spans="3:4" ht="15.75" customHeight="1" x14ac:dyDescent="0.25">
      <c r="C857" s="52"/>
      <c r="D857" s="52"/>
    </row>
    <row r="858" spans="3:4" ht="15.75" customHeight="1" x14ac:dyDescent="0.25">
      <c r="C858" s="52"/>
      <c r="D858" s="52"/>
    </row>
    <row r="859" spans="3:4" ht="15.75" customHeight="1" x14ac:dyDescent="0.25">
      <c r="C859" s="52"/>
      <c r="D859" s="52"/>
    </row>
    <row r="860" spans="3:4" ht="15.75" customHeight="1" x14ac:dyDescent="0.25">
      <c r="C860" s="52"/>
      <c r="D860" s="52"/>
    </row>
    <row r="861" spans="3:4" ht="15.75" customHeight="1" x14ac:dyDescent="0.25">
      <c r="C861" s="52"/>
      <c r="D861" s="52"/>
    </row>
    <row r="862" spans="3:4" ht="15.75" customHeight="1" x14ac:dyDescent="0.25">
      <c r="C862" s="52"/>
      <c r="D862" s="52"/>
    </row>
    <row r="863" spans="3:4" ht="15.75" customHeight="1" x14ac:dyDescent="0.25">
      <c r="C863" s="52"/>
      <c r="D863" s="52"/>
    </row>
    <row r="864" spans="3:4" ht="15.75" customHeight="1" x14ac:dyDescent="0.25">
      <c r="C864" s="52"/>
      <c r="D864" s="52"/>
    </row>
    <row r="865" spans="3:4" ht="15.75" customHeight="1" x14ac:dyDescent="0.25">
      <c r="C865" s="52"/>
      <c r="D865" s="52"/>
    </row>
    <row r="866" spans="3:4" ht="15.75" customHeight="1" x14ac:dyDescent="0.25">
      <c r="C866" s="52"/>
      <c r="D866" s="52"/>
    </row>
    <row r="867" spans="3:4" ht="15.75" customHeight="1" x14ac:dyDescent="0.25">
      <c r="C867" s="52"/>
      <c r="D867" s="52"/>
    </row>
    <row r="868" spans="3:4" ht="15.75" customHeight="1" x14ac:dyDescent="0.25">
      <c r="C868" s="52"/>
      <c r="D868" s="52"/>
    </row>
    <row r="869" spans="3:4" ht="15.75" customHeight="1" x14ac:dyDescent="0.25">
      <c r="C869" s="52"/>
      <c r="D869" s="52"/>
    </row>
    <row r="870" spans="3:4" ht="15.75" customHeight="1" x14ac:dyDescent="0.25">
      <c r="C870" s="52"/>
      <c r="D870" s="52"/>
    </row>
    <row r="871" spans="3:4" ht="15.75" customHeight="1" x14ac:dyDescent="0.25">
      <c r="C871" s="52"/>
      <c r="D871" s="52"/>
    </row>
    <row r="872" spans="3:4" ht="15.75" customHeight="1" x14ac:dyDescent="0.25">
      <c r="C872" s="52"/>
      <c r="D872" s="52"/>
    </row>
    <row r="873" spans="3:4" ht="15.75" customHeight="1" x14ac:dyDescent="0.25">
      <c r="C873" s="52"/>
      <c r="D873" s="52"/>
    </row>
    <row r="874" spans="3:4" ht="15.75" customHeight="1" x14ac:dyDescent="0.25">
      <c r="C874" s="52"/>
      <c r="D874" s="52"/>
    </row>
    <row r="875" spans="3:4" ht="15.75" customHeight="1" x14ac:dyDescent="0.25">
      <c r="C875" s="52"/>
      <c r="D875" s="52"/>
    </row>
    <row r="876" spans="3:4" ht="15.75" customHeight="1" x14ac:dyDescent="0.25">
      <c r="C876" s="52"/>
      <c r="D876" s="52"/>
    </row>
    <row r="877" spans="3:4" ht="15.75" customHeight="1" x14ac:dyDescent="0.25">
      <c r="C877" s="52"/>
      <c r="D877" s="52"/>
    </row>
    <row r="878" spans="3:4" ht="15.75" customHeight="1" x14ac:dyDescent="0.25">
      <c r="C878" s="52"/>
      <c r="D878" s="52"/>
    </row>
    <row r="879" spans="3:4" ht="15.75" customHeight="1" x14ac:dyDescent="0.25">
      <c r="C879" s="52"/>
      <c r="D879" s="52"/>
    </row>
    <row r="880" spans="3:4" ht="15.75" customHeight="1" x14ac:dyDescent="0.25">
      <c r="C880" s="52"/>
      <c r="D880" s="52"/>
    </row>
    <row r="881" spans="3:4" ht="15.75" customHeight="1" x14ac:dyDescent="0.25">
      <c r="C881" s="52"/>
      <c r="D881" s="52"/>
    </row>
    <row r="882" spans="3:4" ht="15.75" customHeight="1" x14ac:dyDescent="0.25">
      <c r="C882" s="52"/>
      <c r="D882" s="52"/>
    </row>
    <row r="883" spans="3:4" ht="15.75" customHeight="1" x14ac:dyDescent="0.25">
      <c r="C883" s="52"/>
      <c r="D883" s="52"/>
    </row>
    <row r="884" spans="3:4" ht="15.75" customHeight="1" x14ac:dyDescent="0.25">
      <c r="C884" s="52"/>
      <c r="D884" s="52"/>
    </row>
    <row r="885" spans="3:4" ht="15.75" customHeight="1" x14ac:dyDescent="0.25">
      <c r="C885" s="52"/>
      <c r="D885" s="52"/>
    </row>
    <row r="886" spans="3:4" ht="15.75" customHeight="1" x14ac:dyDescent="0.25">
      <c r="C886" s="52"/>
      <c r="D886" s="52"/>
    </row>
    <row r="887" spans="3:4" ht="15.75" customHeight="1" x14ac:dyDescent="0.25">
      <c r="C887" s="52"/>
      <c r="D887" s="52"/>
    </row>
    <row r="888" spans="3:4" ht="15.75" customHeight="1" x14ac:dyDescent="0.25">
      <c r="C888" s="52"/>
      <c r="D888" s="52"/>
    </row>
    <row r="889" spans="3:4" ht="15.75" customHeight="1" x14ac:dyDescent="0.25">
      <c r="C889" s="52"/>
      <c r="D889" s="52"/>
    </row>
    <row r="890" spans="3:4" ht="15.75" customHeight="1" x14ac:dyDescent="0.25">
      <c r="C890" s="52"/>
      <c r="D890" s="52"/>
    </row>
    <row r="891" spans="3:4" ht="15.75" customHeight="1" x14ac:dyDescent="0.25">
      <c r="C891" s="52"/>
      <c r="D891" s="52"/>
    </row>
    <row r="892" spans="3:4" ht="15.75" customHeight="1" x14ac:dyDescent="0.25">
      <c r="C892" s="52"/>
      <c r="D892" s="52"/>
    </row>
    <row r="893" spans="3:4" ht="15.75" customHeight="1" x14ac:dyDescent="0.25">
      <c r="C893" s="52"/>
      <c r="D893" s="52"/>
    </row>
    <row r="894" spans="3:4" ht="15.75" customHeight="1" x14ac:dyDescent="0.25">
      <c r="C894" s="52"/>
      <c r="D894" s="52"/>
    </row>
    <row r="895" spans="3:4" ht="15.75" customHeight="1" x14ac:dyDescent="0.25">
      <c r="C895" s="52"/>
      <c r="D895" s="52"/>
    </row>
    <row r="896" spans="3:4" ht="15.75" customHeight="1" x14ac:dyDescent="0.25">
      <c r="C896" s="52"/>
      <c r="D896" s="52"/>
    </row>
    <row r="897" spans="3:4" ht="15.75" customHeight="1" x14ac:dyDescent="0.25">
      <c r="C897" s="52"/>
      <c r="D897" s="52"/>
    </row>
    <row r="898" spans="3:4" ht="15.75" customHeight="1" x14ac:dyDescent="0.25">
      <c r="C898" s="52"/>
      <c r="D898" s="52"/>
    </row>
    <row r="899" spans="3:4" ht="15.75" customHeight="1" x14ac:dyDescent="0.25">
      <c r="C899" s="52"/>
      <c r="D899" s="52"/>
    </row>
    <row r="900" spans="3:4" ht="15.75" customHeight="1" x14ac:dyDescent="0.25">
      <c r="C900" s="52"/>
      <c r="D900" s="52"/>
    </row>
    <row r="901" spans="3:4" ht="15.75" customHeight="1" x14ac:dyDescent="0.25">
      <c r="C901" s="52"/>
      <c r="D901" s="52"/>
    </row>
    <row r="902" spans="3:4" ht="15.75" customHeight="1" x14ac:dyDescent="0.25">
      <c r="C902" s="52"/>
      <c r="D902" s="52"/>
    </row>
    <row r="903" spans="3:4" ht="15.75" customHeight="1" x14ac:dyDescent="0.25">
      <c r="C903" s="52"/>
      <c r="D903" s="52"/>
    </row>
    <row r="904" spans="3:4" ht="15.75" customHeight="1" x14ac:dyDescent="0.25">
      <c r="C904" s="52"/>
      <c r="D904" s="52"/>
    </row>
    <row r="905" spans="3:4" ht="15.75" customHeight="1" x14ac:dyDescent="0.25">
      <c r="C905" s="52"/>
      <c r="D905" s="52"/>
    </row>
    <row r="906" spans="3:4" ht="15.75" customHeight="1" x14ac:dyDescent="0.25">
      <c r="C906" s="52"/>
      <c r="D906" s="52"/>
    </row>
    <row r="907" spans="3:4" ht="15.75" customHeight="1" x14ac:dyDescent="0.25">
      <c r="C907" s="52"/>
      <c r="D907" s="52"/>
    </row>
    <row r="908" spans="3:4" ht="15.75" customHeight="1" x14ac:dyDescent="0.25">
      <c r="C908" s="52"/>
      <c r="D908" s="52"/>
    </row>
    <row r="909" spans="3:4" ht="15.75" customHeight="1" x14ac:dyDescent="0.25">
      <c r="C909" s="52"/>
      <c r="D909" s="52"/>
    </row>
    <row r="910" spans="3:4" ht="15.75" customHeight="1" x14ac:dyDescent="0.25">
      <c r="C910" s="52"/>
      <c r="D910" s="52"/>
    </row>
    <row r="911" spans="3:4" ht="15.75" customHeight="1" x14ac:dyDescent="0.25">
      <c r="C911" s="52"/>
      <c r="D911" s="52"/>
    </row>
    <row r="912" spans="3:4" ht="15.75" customHeight="1" x14ac:dyDescent="0.25">
      <c r="C912" s="52"/>
      <c r="D912" s="52"/>
    </row>
    <row r="913" spans="3:4" ht="15.75" customHeight="1" x14ac:dyDescent="0.25">
      <c r="C913" s="52"/>
      <c r="D913" s="52"/>
    </row>
    <row r="914" spans="3:4" ht="15.75" customHeight="1" x14ac:dyDescent="0.25">
      <c r="C914" s="52"/>
      <c r="D914" s="52"/>
    </row>
    <row r="915" spans="3:4" ht="15.75" customHeight="1" x14ac:dyDescent="0.25">
      <c r="C915" s="52"/>
      <c r="D915" s="52"/>
    </row>
    <row r="916" spans="3:4" ht="15.75" customHeight="1" x14ac:dyDescent="0.25">
      <c r="C916" s="52"/>
      <c r="D916" s="52"/>
    </row>
    <row r="917" spans="3:4" ht="15.75" customHeight="1" x14ac:dyDescent="0.25">
      <c r="C917" s="52"/>
      <c r="D917" s="52"/>
    </row>
    <row r="918" spans="3:4" ht="15.75" customHeight="1" x14ac:dyDescent="0.25">
      <c r="C918" s="52"/>
      <c r="D918" s="52"/>
    </row>
    <row r="919" spans="3:4" ht="15.75" customHeight="1" x14ac:dyDescent="0.25">
      <c r="C919" s="52"/>
      <c r="D919" s="52"/>
    </row>
    <row r="920" spans="3:4" ht="15.75" customHeight="1" x14ac:dyDescent="0.25">
      <c r="C920" s="52"/>
      <c r="D920" s="52"/>
    </row>
    <row r="921" spans="3:4" ht="15.75" customHeight="1" x14ac:dyDescent="0.25">
      <c r="C921" s="52"/>
      <c r="D921" s="52"/>
    </row>
    <row r="922" spans="3:4" ht="15.75" customHeight="1" x14ac:dyDescent="0.25">
      <c r="C922" s="52"/>
      <c r="D922" s="52"/>
    </row>
    <row r="923" spans="3:4" ht="15.75" customHeight="1" x14ac:dyDescent="0.25">
      <c r="C923" s="52"/>
      <c r="D923" s="52"/>
    </row>
    <row r="924" spans="3:4" ht="15.75" customHeight="1" x14ac:dyDescent="0.25">
      <c r="C924" s="52"/>
      <c r="D924" s="52"/>
    </row>
    <row r="925" spans="3:4" ht="15.75" customHeight="1" x14ac:dyDescent="0.25">
      <c r="C925" s="52"/>
      <c r="D925" s="52"/>
    </row>
    <row r="926" spans="3:4" ht="15.75" customHeight="1" x14ac:dyDescent="0.25">
      <c r="C926" s="52"/>
      <c r="D926" s="52"/>
    </row>
    <row r="927" spans="3:4" ht="15.75" customHeight="1" x14ac:dyDescent="0.25">
      <c r="C927" s="52"/>
      <c r="D927" s="52"/>
    </row>
    <row r="928" spans="3:4" ht="15.75" customHeight="1" x14ac:dyDescent="0.25">
      <c r="C928" s="52"/>
      <c r="D928" s="52"/>
    </row>
    <row r="929" spans="3:4" ht="15.75" customHeight="1" x14ac:dyDescent="0.25">
      <c r="C929" s="52"/>
      <c r="D929" s="52"/>
    </row>
    <row r="930" spans="3:4" ht="15.75" customHeight="1" x14ac:dyDescent="0.25">
      <c r="C930" s="52"/>
      <c r="D930" s="52"/>
    </row>
    <row r="931" spans="3:4" ht="15.75" customHeight="1" x14ac:dyDescent="0.25">
      <c r="C931" s="52"/>
      <c r="D931" s="52"/>
    </row>
    <row r="932" spans="3:4" ht="15.75" customHeight="1" x14ac:dyDescent="0.25">
      <c r="C932" s="52"/>
      <c r="D932" s="52"/>
    </row>
    <row r="933" spans="3:4" ht="15.75" customHeight="1" x14ac:dyDescent="0.25">
      <c r="C933" s="52"/>
      <c r="D933" s="52"/>
    </row>
    <row r="934" spans="3:4" ht="15.75" customHeight="1" x14ac:dyDescent="0.25">
      <c r="C934" s="52"/>
      <c r="D934" s="52"/>
    </row>
    <row r="935" spans="3:4" ht="15.75" customHeight="1" x14ac:dyDescent="0.25">
      <c r="C935" s="52"/>
      <c r="D935" s="52"/>
    </row>
    <row r="936" spans="3:4" ht="15.75" customHeight="1" x14ac:dyDescent="0.25">
      <c r="C936" s="52"/>
      <c r="D936" s="52"/>
    </row>
    <row r="937" spans="3:4" ht="15.75" customHeight="1" x14ac:dyDescent="0.25">
      <c r="C937" s="52"/>
      <c r="D937" s="52"/>
    </row>
    <row r="938" spans="3:4" ht="15.75" customHeight="1" x14ac:dyDescent="0.25">
      <c r="C938" s="52"/>
      <c r="D938" s="52"/>
    </row>
    <row r="939" spans="3:4" ht="15.75" customHeight="1" x14ac:dyDescent="0.25">
      <c r="C939" s="52"/>
      <c r="D939" s="52"/>
    </row>
    <row r="940" spans="3:4" ht="15.75" customHeight="1" x14ac:dyDescent="0.25">
      <c r="C940" s="52"/>
      <c r="D940" s="52"/>
    </row>
    <row r="941" spans="3:4" ht="15.75" customHeight="1" x14ac:dyDescent="0.25">
      <c r="C941" s="52"/>
      <c r="D941" s="52"/>
    </row>
    <row r="942" spans="3:4" ht="15.75" customHeight="1" x14ac:dyDescent="0.25">
      <c r="C942" s="52"/>
      <c r="D942" s="52"/>
    </row>
    <row r="943" spans="3:4" ht="15.75" customHeight="1" x14ac:dyDescent="0.25">
      <c r="C943" s="52"/>
      <c r="D943" s="52"/>
    </row>
    <row r="944" spans="3:4" ht="15.75" customHeight="1" x14ac:dyDescent="0.25">
      <c r="C944" s="52"/>
      <c r="D944" s="52"/>
    </row>
    <row r="945" spans="3:4" ht="15.75" customHeight="1" x14ac:dyDescent="0.25">
      <c r="C945" s="52"/>
      <c r="D945" s="52"/>
    </row>
    <row r="946" spans="3:4" ht="15.75" customHeight="1" x14ac:dyDescent="0.25">
      <c r="C946" s="52"/>
      <c r="D946" s="52"/>
    </row>
    <row r="947" spans="3:4" ht="15.75" customHeight="1" x14ac:dyDescent="0.25">
      <c r="C947" s="52"/>
      <c r="D947" s="52"/>
    </row>
    <row r="948" spans="3:4" ht="15.75" customHeight="1" x14ac:dyDescent="0.25">
      <c r="C948" s="52"/>
      <c r="D948" s="52"/>
    </row>
    <row r="949" spans="3:4" ht="15.75" customHeight="1" x14ac:dyDescent="0.25">
      <c r="C949" s="52"/>
      <c r="D949" s="52"/>
    </row>
    <row r="950" spans="3:4" ht="15.75" customHeight="1" x14ac:dyDescent="0.25">
      <c r="C950" s="52"/>
      <c r="D950" s="52"/>
    </row>
    <row r="951" spans="3:4" ht="15.75" customHeight="1" x14ac:dyDescent="0.25">
      <c r="C951" s="52"/>
      <c r="D951" s="52"/>
    </row>
    <row r="952" spans="3:4" ht="15.75" customHeight="1" x14ac:dyDescent="0.25">
      <c r="C952" s="52"/>
      <c r="D952" s="52"/>
    </row>
    <row r="953" spans="3:4" ht="15.75" customHeight="1" x14ac:dyDescent="0.25">
      <c r="C953" s="52"/>
      <c r="D953" s="52"/>
    </row>
    <row r="954" spans="3:4" ht="15.75" customHeight="1" x14ac:dyDescent="0.25">
      <c r="C954" s="52"/>
      <c r="D954" s="52"/>
    </row>
    <row r="955" spans="3:4" ht="15.75" customHeight="1" x14ac:dyDescent="0.25">
      <c r="C955" s="52"/>
      <c r="D955" s="52"/>
    </row>
    <row r="956" spans="3:4" ht="15.75" customHeight="1" x14ac:dyDescent="0.25">
      <c r="C956" s="52"/>
      <c r="D956" s="52"/>
    </row>
    <row r="957" spans="3:4" ht="15.75" customHeight="1" x14ac:dyDescent="0.25">
      <c r="C957" s="52"/>
      <c r="D957" s="52"/>
    </row>
    <row r="958" spans="3:4" ht="15.75" customHeight="1" x14ac:dyDescent="0.25">
      <c r="C958" s="52"/>
      <c r="D958" s="52"/>
    </row>
    <row r="959" spans="3:4" ht="15.75" customHeight="1" x14ac:dyDescent="0.25">
      <c r="C959" s="52"/>
      <c r="D959" s="52"/>
    </row>
    <row r="960" spans="3:4" ht="15.75" customHeight="1" x14ac:dyDescent="0.25">
      <c r="C960" s="52"/>
      <c r="D960" s="52"/>
    </row>
    <row r="961" spans="3:4" ht="15.75" customHeight="1" x14ac:dyDescent="0.25">
      <c r="C961" s="52"/>
      <c r="D961" s="52"/>
    </row>
    <row r="962" spans="3:4" ht="15.75" customHeight="1" x14ac:dyDescent="0.25">
      <c r="C962" s="52"/>
      <c r="D962" s="52"/>
    </row>
    <row r="963" spans="3:4" ht="15.75" customHeight="1" x14ac:dyDescent="0.25">
      <c r="C963" s="52"/>
      <c r="D963" s="52"/>
    </row>
    <row r="964" spans="3:4" ht="15.75" customHeight="1" x14ac:dyDescent="0.25">
      <c r="C964" s="52"/>
      <c r="D964" s="52"/>
    </row>
    <row r="965" spans="3:4" ht="15.75" customHeight="1" x14ac:dyDescent="0.25">
      <c r="C965" s="52"/>
      <c r="D965" s="52"/>
    </row>
    <row r="966" spans="3:4" ht="15.75" customHeight="1" x14ac:dyDescent="0.25">
      <c r="C966" s="52"/>
      <c r="D966" s="52"/>
    </row>
    <row r="967" spans="3:4" ht="15.75" customHeight="1" x14ac:dyDescent="0.25">
      <c r="C967" s="52"/>
      <c r="D967" s="52"/>
    </row>
    <row r="968" spans="3:4" ht="15.75" customHeight="1" x14ac:dyDescent="0.25">
      <c r="C968" s="52"/>
      <c r="D968" s="52"/>
    </row>
    <row r="969" spans="3:4" ht="15.75" customHeight="1" x14ac:dyDescent="0.25">
      <c r="C969" s="52"/>
      <c r="D969" s="52"/>
    </row>
    <row r="970" spans="3:4" ht="15.75" customHeight="1" x14ac:dyDescent="0.25">
      <c r="C970" s="52"/>
      <c r="D970" s="52"/>
    </row>
    <row r="971" spans="3:4" ht="15.75" customHeight="1" x14ac:dyDescent="0.25">
      <c r="C971" s="52"/>
      <c r="D971" s="52"/>
    </row>
    <row r="972" spans="3:4" ht="15.75" customHeight="1" x14ac:dyDescent="0.25">
      <c r="C972" s="52"/>
      <c r="D972" s="52"/>
    </row>
    <row r="973" spans="3:4" ht="15.75" customHeight="1" x14ac:dyDescent="0.25">
      <c r="C973" s="52"/>
      <c r="D973" s="52"/>
    </row>
    <row r="974" spans="3:4" ht="15.75" customHeight="1" x14ac:dyDescent="0.25">
      <c r="C974" s="52"/>
      <c r="D974" s="52"/>
    </row>
    <row r="975" spans="3:4" ht="15.75" customHeight="1" x14ac:dyDescent="0.25">
      <c r="C975" s="52"/>
      <c r="D975" s="52"/>
    </row>
    <row r="976" spans="3:4" ht="15.75" customHeight="1" x14ac:dyDescent="0.25">
      <c r="C976" s="52"/>
      <c r="D976" s="52"/>
    </row>
    <row r="977" spans="3:4" ht="15.75" customHeight="1" x14ac:dyDescent="0.25">
      <c r="C977" s="52"/>
      <c r="D977" s="52"/>
    </row>
    <row r="978" spans="3:4" ht="15.75" customHeight="1" x14ac:dyDescent="0.25">
      <c r="C978" s="52"/>
      <c r="D978" s="52"/>
    </row>
    <row r="979" spans="3:4" ht="15.75" customHeight="1" x14ac:dyDescent="0.25">
      <c r="C979" s="52"/>
      <c r="D979" s="52"/>
    </row>
    <row r="980" spans="3:4" ht="15.75" customHeight="1" x14ac:dyDescent="0.25">
      <c r="C980" s="52"/>
      <c r="D980" s="52"/>
    </row>
    <row r="981" spans="3:4" ht="15.75" customHeight="1" x14ac:dyDescent="0.25">
      <c r="C981" s="52"/>
      <c r="D981" s="52"/>
    </row>
    <row r="982" spans="3:4" ht="15.75" customHeight="1" x14ac:dyDescent="0.25">
      <c r="C982" s="52"/>
      <c r="D982" s="52"/>
    </row>
    <row r="983" spans="3:4" ht="15.75" customHeight="1" x14ac:dyDescent="0.25">
      <c r="C983" s="52"/>
      <c r="D983" s="52"/>
    </row>
    <row r="984" spans="3:4" ht="15.75" customHeight="1" x14ac:dyDescent="0.25">
      <c r="C984" s="52"/>
      <c r="D984" s="52"/>
    </row>
    <row r="985" spans="3:4" ht="15.75" customHeight="1" x14ac:dyDescent="0.25">
      <c r="C985" s="52"/>
      <c r="D985" s="52"/>
    </row>
    <row r="986" spans="3:4" ht="15.75" customHeight="1" x14ac:dyDescent="0.25">
      <c r="C986" s="52"/>
      <c r="D986" s="52"/>
    </row>
    <row r="987" spans="3:4" ht="15.75" customHeight="1" x14ac:dyDescent="0.25">
      <c r="C987" s="52"/>
      <c r="D987" s="52"/>
    </row>
    <row r="988" spans="3:4" ht="15.75" customHeight="1" x14ac:dyDescent="0.25">
      <c r="C988" s="52"/>
      <c r="D988" s="52"/>
    </row>
    <row r="989" spans="3:4" ht="15.75" customHeight="1" x14ac:dyDescent="0.25">
      <c r="C989" s="52"/>
      <c r="D989" s="52"/>
    </row>
    <row r="990" spans="3:4" ht="15.75" customHeight="1" x14ac:dyDescent="0.25">
      <c r="C990" s="52"/>
      <c r="D990" s="52"/>
    </row>
    <row r="991" spans="3:4" ht="15.75" customHeight="1" x14ac:dyDescent="0.25">
      <c r="C991" s="52"/>
      <c r="D991" s="52"/>
    </row>
    <row r="992" spans="3:4" ht="15.75" customHeight="1" x14ac:dyDescent="0.25">
      <c r="C992" s="52"/>
      <c r="D992" s="52"/>
    </row>
    <row r="993" spans="3:4" ht="15.75" customHeight="1" x14ac:dyDescent="0.25">
      <c r="C993" s="52"/>
      <c r="D993" s="52"/>
    </row>
    <row r="994" spans="3:4" ht="15.75" customHeight="1" x14ac:dyDescent="0.25">
      <c r="C994" s="52"/>
      <c r="D994" s="52"/>
    </row>
    <row r="995" spans="3:4" ht="15.75" customHeight="1" x14ac:dyDescent="0.25">
      <c r="C995" s="52"/>
      <c r="D995" s="52"/>
    </row>
    <row r="996" spans="3:4" ht="15.75" customHeight="1" x14ac:dyDescent="0.25">
      <c r="C996" s="52"/>
      <c r="D996" s="52"/>
    </row>
    <row r="997" spans="3:4" ht="15.75" customHeight="1" x14ac:dyDescent="0.25">
      <c r="C997" s="52"/>
      <c r="D997" s="52"/>
    </row>
    <row r="998" spans="3:4" ht="15.75" customHeight="1" x14ac:dyDescent="0.25">
      <c r="C998" s="52"/>
      <c r="D998" s="52"/>
    </row>
    <row r="999" spans="3:4" ht="15.75" customHeight="1" x14ac:dyDescent="0.25">
      <c r="C999" s="52"/>
      <c r="D999" s="52"/>
    </row>
    <row r="1000" spans="3:4" ht="15.75" customHeight="1" x14ac:dyDescent="0.25">
      <c r="C1000" s="52"/>
      <c r="D1000" s="52"/>
    </row>
    <row r="1001" spans="3:4" ht="15.75" customHeight="1" x14ac:dyDescent="0.25">
      <c r="C1001" s="52"/>
      <c r="D1001" s="52"/>
    </row>
    <row r="1002" spans="3:4" ht="15.75" customHeight="1" x14ac:dyDescent="0.25">
      <c r="C1002" s="52"/>
      <c r="D1002" s="52"/>
    </row>
    <row r="1003" spans="3:4" ht="15.75" customHeight="1" x14ac:dyDescent="0.25">
      <c r="C1003" s="52"/>
      <c r="D1003" s="52"/>
    </row>
    <row r="1004" spans="3:4" ht="15.75" customHeight="1" x14ac:dyDescent="0.25">
      <c r="C1004" s="52"/>
      <c r="D1004" s="52"/>
    </row>
    <row r="1005" spans="3:4" ht="15.75" customHeight="1" x14ac:dyDescent="0.25">
      <c r="C1005" s="52"/>
      <c r="D1005" s="52"/>
    </row>
    <row r="1006" spans="3:4" ht="15.75" customHeight="1" x14ac:dyDescent="0.25">
      <c r="C1006" s="52"/>
      <c r="D1006" s="52"/>
    </row>
    <row r="1007" spans="3:4" ht="15.75" customHeight="1" x14ac:dyDescent="0.25">
      <c r="C1007" s="52"/>
      <c r="D1007" s="52"/>
    </row>
    <row r="1008" spans="3:4" ht="15.75" customHeight="1" x14ac:dyDescent="0.25">
      <c r="C1008" s="52"/>
      <c r="D1008" s="52"/>
    </row>
    <row r="1009" spans="3:4" ht="15.75" customHeight="1" x14ac:dyDescent="0.25">
      <c r="C1009" s="52"/>
      <c r="D1009" s="52"/>
    </row>
    <row r="1010" spans="3:4" ht="15.75" customHeight="1" x14ac:dyDescent="0.25">
      <c r="C1010" s="52"/>
      <c r="D1010" s="52"/>
    </row>
    <row r="1011" spans="3:4" ht="15.75" customHeight="1" x14ac:dyDescent="0.25">
      <c r="C1011" s="52"/>
      <c r="D1011" s="52"/>
    </row>
    <row r="1012" spans="3:4" ht="15.75" customHeight="1" x14ac:dyDescent="0.25">
      <c r="C1012" s="52"/>
      <c r="D1012" s="52"/>
    </row>
    <row r="1013" spans="3:4" ht="15.75" customHeight="1" x14ac:dyDescent="0.25">
      <c r="C1013" s="52"/>
      <c r="D1013" s="52"/>
    </row>
    <row r="1014" spans="3:4" ht="15.75" customHeight="1" x14ac:dyDescent="0.25">
      <c r="C1014" s="52"/>
      <c r="D1014" s="52"/>
    </row>
    <row r="1015" spans="3:4" ht="15.75" customHeight="1" x14ac:dyDescent="0.25">
      <c r="C1015" s="52"/>
      <c r="D1015" s="52"/>
    </row>
    <row r="1016" spans="3:4" ht="15.75" customHeight="1" x14ac:dyDescent="0.25">
      <c r="C1016" s="52"/>
      <c r="D1016" s="52"/>
    </row>
    <row r="1017" spans="3:4" ht="15.75" customHeight="1" x14ac:dyDescent="0.25">
      <c r="C1017" s="52"/>
      <c r="D1017" s="52"/>
    </row>
    <row r="1018" spans="3:4" ht="15.75" customHeight="1" x14ac:dyDescent="0.25">
      <c r="C1018" s="52"/>
      <c r="D1018" s="52"/>
    </row>
    <row r="1019" spans="3:4" ht="15.75" customHeight="1" x14ac:dyDescent="0.25">
      <c r="C1019" s="52"/>
      <c r="D1019" s="52"/>
    </row>
    <row r="1020" spans="3:4" ht="15.75" customHeight="1" x14ac:dyDescent="0.25">
      <c r="C1020" s="52"/>
      <c r="D1020" s="52"/>
    </row>
    <row r="1021" spans="3:4" ht="15.75" customHeight="1" x14ac:dyDescent="0.25">
      <c r="C1021" s="52"/>
      <c r="D1021" s="52"/>
    </row>
    <row r="1022" spans="3:4" ht="15.75" customHeight="1" x14ac:dyDescent="0.25">
      <c r="C1022" s="52"/>
      <c r="D1022" s="52"/>
    </row>
    <row r="1023" spans="3:4" ht="15.75" customHeight="1" x14ac:dyDescent="0.25">
      <c r="C1023" s="52"/>
      <c r="D1023" s="52"/>
    </row>
    <row r="1024" spans="3:4" ht="15.75" customHeight="1" x14ac:dyDescent="0.25">
      <c r="C1024" s="52"/>
      <c r="D1024" s="52"/>
    </row>
    <row r="1025" spans="3:4" ht="15.75" customHeight="1" x14ac:dyDescent="0.25">
      <c r="C1025" s="52"/>
      <c r="D1025" s="52"/>
    </row>
    <row r="1026" spans="3:4" ht="15.75" customHeight="1" x14ac:dyDescent="0.25">
      <c r="C1026" s="52"/>
      <c r="D1026" s="52"/>
    </row>
    <row r="1027" spans="3:4" ht="15.75" customHeight="1" x14ac:dyDescent="0.25">
      <c r="C1027" s="52"/>
      <c r="D1027" s="52"/>
    </row>
  </sheetData>
  <mergeCells count="38">
    <mergeCell ref="B3:E3"/>
    <mergeCell ref="B4:E4"/>
    <mergeCell ref="A7:A9"/>
    <mergeCell ref="E7:E9"/>
    <mergeCell ref="D7:D9"/>
    <mergeCell ref="E50:E51"/>
    <mergeCell ref="D50:D51"/>
    <mergeCell ref="A25:A26"/>
    <mergeCell ref="E25:E26"/>
    <mergeCell ref="A41:A42"/>
    <mergeCell ref="E41:E42"/>
    <mergeCell ref="A27:A28"/>
    <mergeCell ref="E27:E28"/>
    <mergeCell ref="A39:A40"/>
    <mergeCell ref="E39:E40"/>
    <mergeCell ref="D25:D26"/>
    <mergeCell ref="D27:D28"/>
    <mergeCell ref="D39:D40"/>
    <mergeCell ref="D41:D42"/>
    <mergeCell ref="A50:A51"/>
    <mergeCell ref="A16:A17"/>
    <mergeCell ref="E16:E17"/>
    <mergeCell ref="A19:A20"/>
    <mergeCell ref="E19:E20"/>
    <mergeCell ref="D14:D15"/>
    <mergeCell ref="D16:D17"/>
    <mergeCell ref="D19:D20"/>
    <mergeCell ref="A10:A12"/>
    <mergeCell ref="E10:E12"/>
    <mergeCell ref="D10:D12"/>
    <mergeCell ref="A14:A15"/>
    <mergeCell ref="E14:E15"/>
    <mergeCell ref="A57:A59"/>
    <mergeCell ref="D57:D59"/>
    <mergeCell ref="E57:E59"/>
    <mergeCell ref="A52:A54"/>
    <mergeCell ref="D52:D54"/>
    <mergeCell ref="E52:E54"/>
  </mergeCells>
  <printOptions horizontalCentered="1"/>
  <pageMargins left="0.25" right="0.25" top="0.25" bottom="0" header="0.3" footer="0.05"/>
  <pageSetup scale="80" orientation="portrait" horizontalDpi="1200" verticalDpi="1200" r:id="rId1"/>
  <headerFooter>
    <oddFooter>&amp;RPage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Q36"/>
  <sheetViews>
    <sheetView zoomScale="80" zoomScaleNormal="80" workbookViewId="0">
      <pane xSplit="2" ySplit="5" topLeftCell="C6" activePane="bottomRight" state="frozen"/>
      <selection activeCell="AK8" sqref="AK8"/>
      <selection pane="topRight" activeCell="AK8" sqref="AK8"/>
      <selection pane="bottomLeft" activeCell="AK8" sqref="AK8"/>
      <selection pane="bottomRight" activeCell="P4" sqref="P4:P5"/>
    </sheetView>
  </sheetViews>
  <sheetFormatPr defaultRowHeight="15" x14ac:dyDescent="0.25"/>
  <cols>
    <col min="1" max="2" width="2.42578125" customWidth="1"/>
    <col min="6" max="7" width="9.140625" hidden="1" customWidth="1"/>
    <col min="8" max="8" width="13.28515625" customWidth="1"/>
    <col min="9" max="9" width="12.7109375" customWidth="1"/>
    <col min="10" max="11" width="13.28515625" customWidth="1"/>
    <col min="12" max="12" width="2.42578125" customWidth="1"/>
    <col min="13" max="14" width="12.28515625" bestFit="1" customWidth="1"/>
    <col min="15" max="15" width="13.42578125" bestFit="1" customWidth="1"/>
    <col min="16" max="16" width="17" bestFit="1" customWidth="1"/>
    <col min="17" max="17" width="2.42578125" customWidth="1"/>
  </cols>
  <sheetData>
    <row r="1" spans="1:17" x14ac:dyDescent="0.25">
      <c r="G1" s="2"/>
      <c r="M1" s="15"/>
      <c r="N1" s="15"/>
      <c r="O1" s="15"/>
      <c r="P1" s="15"/>
    </row>
    <row r="2" spans="1:17" ht="15.75" thickBot="1" x14ac:dyDescent="0.3">
      <c r="G2" s="2"/>
      <c r="M2" s="16"/>
      <c r="O2" s="2"/>
      <c r="P2" s="16"/>
      <c r="Q2" s="7"/>
    </row>
    <row r="3" spans="1:17" ht="21.75" customHeight="1" x14ac:dyDescent="0.3">
      <c r="A3" s="5"/>
      <c r="B3" s="307" t="s">
        <v>55</v>
      </c>
      <c r="C3" s="308"/>
      <c r="D3" s="308"/>
      <c r="E3" s="308"/>
      <c r="F3" s="308"/>
      <c r="G3" s="308"/>
      <c r="H3" s="308"/>
      <c r="I3" s="308"/>
      <c r="J3" s="308"/>
      <c r="K3" s="308"/>
      <c r="L3" s="308"/>
      <c r="M3" s="308"/>
      <c r="N3" s="308"/>
      <c r="O3" s="308"/>
      <c r="P3" s="308"/>
      <c r="Q3" s="309"/>
    </row>
    <row r="4" spans="1:17" x14ac:dyDescent="0.25">
      <c r="B4" s="1"/>
      <c r="C4" s="312" t="s">
        <v>4</v>
      </c>
      <c r="D4" s="313"/>
      <c r="E4" s="314"/>
      <c r="F4" s="34"/>
      <c r="G4" s="34"/>
      <c r="H4" s="320" t="s">
        <v>60</v>
      </c>
      <c r="I4" s="315" t="s">
        <v>50</v>
      </c>
      <c r="J4" s="316"/>
      <c r="K4" s="318" t="s">
        <v>64</v>
      </c>
      <c r="L4" s="322"/>
      <c r="M4" s="324" t="s">
        <v>56</v>
      </c>
      <c r="N4" s="326" t="s">
        <v>57</v>
      </c>
      <c r="O4" s="328" t="s">
        <v>58</v>
      </c>
      <c r="P4" s="330" t="s">
        <v>59</v>
      </c>
      <c r="Q4" s="33"/>
    </row>
    <row r="5" spans="1:17" s="2" customFormat="1" ht="60" x14ac:dyDescent="0.25">
      <c r="B5" s="29"/>
      <c r="C5" s="317" t="s">
        <v>5</v>
      </c>
      <c r="D5" s="317"/>
      <c r="E5" s="317"/>
      <c r="F5" s="31" t="s">
        <v>6</v>
      </c>
      <c r="G5" s="31" t="s">
        <v>7</v>
      </c>
      <c r="H5" s="321"/>
      <c r="I5" s="11" t="s">
        <v>51</v>
      </c>
      <c r="J5" s="10" t="s">
        <v>52</v>
      </c>
      <c r="K5" s="319"/>
      <c r="L5" s="323"/>
      <c r="M5" s="325"/>
      <c r="N5" s="327"/>
      <c r="O5" s="329"/>
      <c r="P5" s="331"/>
      <c r="Q5" s="9"/>
    </row>
    <row r="6" spans="1:17" ht="15.75" x14ac:dyDescent="0.25">
      <c r="B6" s="1"/>
      <c r="C6" s="310"/>
      <c r="D6" s="311"/>
      <c r="E6" s="311"/>
      <c r="F6" s="12"/>
      <c r="G6" s="14"/>
      <c r="H6" s="13"/>
      <c r="I6" s="13"/>
      <c r="J6" s="13"/>
      <c r="K6" s="13"/>
      <c r="L6" s="13"/>
      <c r="M6" s="17"/>
      <c r="N6" s="17"/>
      <c r="O6" s="17"/>
      <c r="P6" s="35"/>
      <c r="Q6" s="8"/>
    </row>
    <row r="7" spans="1:17" x14ac:dyDescent="0.25">
      <c r="B7" s="1"/>
      <c r="C7" s="305" t="s">
        <v>210</v>
      </c>
      <c r="D7" s="306"/>
      <c r="E7" s="306"/>
      <c r="F7" s="2">
        <v>109</v>
      </c>
      <c r="G7" s="2" t="s">
        <v>9</v>
      </c>
      <c r="H7" s="18"/>
      <c r="I7" s="18"/>
      <c r="J7" s="18"/>
      <c r="K7" s="18"/>
      <c r="L7" s="24"/>
      <c r="M7" s="18"/>
      <c r="N7" s="18"/>
      <c r="O7" s="18"/>
      <c r="P7" s="21"/>
      <c r="Q7" s="8"/>
    </row>
    <row r="8" spans="1:17" x14ac:dyDescent="0.25">
      <c r="B8" s="1"/>
      <c r="C8" s="36" t="s">
        <v>61</v>
      </c>
      <c r="D8" s="30"/>
      <c r="E8" s="30"/>
      <c r="F8" s="2"/>
      <c r="G8" s="2"/>
      <c r="H8" s="18"/>
      <c r="I8" s="18"/>
      <c r="J8" s="18"/>
      <c r="K8" s="18"/>
      <c r="L8" s="24"/>
      <c r="M8" s="18"/>
      <c r="N8" s="18"/>
      <c r="O8" s="18"/>
      <c r="P8" s="21"/>
      <c r="Q8" s="8"/>
    </row>
    <row r="9" spans="1:17" x14ac:dyDescent="0.25">
      <c r="B9" s="1"/>
      <c r="C9" s="36"/>
      <c r="D9" s="30" t="s">
        <v>39</v>
      </c>
      <c r="E9" s="30"/>
      <c r="F9" s="2"/>
      <c r="G9" s="2"/>
      <c r="H9" s="18">
        <v>16499180</v>
      </c>
      <c r="I9" s="18"/>
      <c r="J9" s="18">
        <v>10751000</v>
      </c>
      <c r="K9" s="18">
        <v>27250180</v>
      </c>
      <c r="L9" s="24"/>
      <c r="M9" s="18">
        <v>10751000</v>
      </c>
      <c r="N9" s="18"/>
      <c r="O9" s="18">
        <v>16499180</v>
      </c>
      <c r="P9" s="21">
        <v>27250180</v>
      </c>
      <c r="Q9" s="8"/>
    </row>
    <row r="10" spans="1:17" x14ac:dyDescent="0.25">
      <c r="B10" s="1"/>
      <c r="C10" s="36"/>
      <c r="D10" s="32" t="s">
        <v>0</v>
      </c>
      <c r="E10" s="32"/>
      <c r="F10" s="26"/>
      <c r="G10" s="26"/>
      <c r="H10" s="19"/>
      <c r="I10" s="19"/>
      <c r="J10" s="19"/>
      <c r="K10" s="19"/>
      <c r="L10" s="27"/>
      <c r="M10" s="19">
        <v>10751000</v>
      </c>
      <c r="N10" s="19"/>
      <c r="O10" s="19">
        <v>16499182</v>
      </c>
      <c r="P10" s="25">
        <v>27250182</v>
      </c>
      <c r="Q10" s="8"/>
    </row>
    <row r="11" spans="1:17" x14ac:dyDescent="0.25">
      <c r="B11" s="1"/>
      <c r="C11" s="36"/>
      <c r="D11" s="30" t="s">
        <v>1</v>
      </c>
      <c r="E11" s="30"/>
      <c r="F11" s="2"/>
      <c r="G11" s="2"/>
      <c r="H11" s="18"/>
      <c r="I11" s="18"/>
      <c r="J11" s="18"/>
      <c r="K11" s="18"/>
      <c r="L11" s="24"/>
      <c r="M11" s="18">
        <v>0</v>
      </c>
      <c r="N11" s="18"/>
      <c r="O11" s="18">
        <v>0</v>
      </c>
      <c r="P11" s="21">
        <v>0</v>
      </c>
      <c r="Q11" s="8"/>
    </row>
    <row r="12" spans="1:17" x14ac:dyDescent="0.25">
      <c r="B12" s="1"/>
      <c r="C12" s="36"/>
      <c r="D12" s="30" t="s">
        <v>2</v>
      </c>
      <c r="E12" s="30"/>
      <c r="F12" s="2"/>
      <c r="G12" s="2"/>
      <c r="H12" s="18"/>
      <c r="I12" s="18"/>
      <c r="J12" s="18"/>
      <c r="K12" s="18"/>
      <c r="L12" s="24"/>
      <c r="M12" s="18">
        <v>0</v>
      </c>
      <c r="N12" s="18"/>
      <c r="O12" s="18">
        <v>-2</v>
      </c>
      <c r="P12" s="21">
        <v>-2</v>
      </c>
      <c r="Q12" s="8"/>
    </row>
    <row r="13" spans="1:17" x14ac:dyDescent="0.25">
      <c r="B13" s="1"/>
      <c r="C13" s="36"/>
      <c r="D13" s="30"/>
      <c r="E13" s="30"/>
      <c r="F13" s="2"/>
      <c r="G13" s="2"/>
      <c r="H13" s="18"/>
      <c r="I13" s="18"/>
      <c r="J13" s="18"/>
      <c r="K13" s="18"/>
      <c r="L13" s="24"/>
      <c r="M13" s="18"/>
      <c r="N13" s="18"/>
      <c r="O13" s="18"/>
      <c r="P13" s="21"/>
      <c r="Q13" s="8"/>
    </row>
    <row r="14" spans="1:17" x14ac:dyDescent="0.25">
      <c r="B14" s="1"/>
      <c r="C14" s="305" t="s">
        <v>11</v>
      </c>
      <c r="D14" s="306"/>
      <c r="E14" s="306"/>
      <c r="F14" s="2">
        <v>147</v>
      </c>
      <c r="G14" s="2" t="s">
        <v>12</v>
      </c>
      <c r="H14" s="18"/>
      <c r="I14" s="18"/>
      <c r="J14" s="18"/>
      <c r="K14" s="18"/>
      <c r="L14" s="24"/>
      <c r="M14" s="18"/>
      <c r="N14" s="18"/>
      <c r="O14" s="18"/>
      <c r="P14" s="21"/>
      <c r="Q14" s="8"/>
    </row>
    <row r="15" spans="1:17" x14ac:dyDescent="0.25">
      <c r="B15" s="1"/>
      <c r="C15" s="36" t="s">
        <v>62</v>
      </c>
      <c r="D15" s="30"/>
      <c r="E15" s="30"/>
      <c r="F15" s="2"/>
      <c r="G15" s="2"/>
      <c r="H15" s="18"/>
      <c r="I15" s="18"/>
      <c r="J15" s="18"/>
      <c r="K15" s="18"/>
      <c r="L15" s="24"/>
      <c r="M15" s="18"/>
      <c r="N15" s="18"/>
      <c r="O15" s="18"/>
      <c r="P15" s="21"/>
      <c r="Q15" s="8"/>
    </row>
    <row r="16" spans="1:17" x14ac:dyDescent="0.25">
      <c r="B16" s="1"/>
      <c r="C16" s="36"/>
      <c r="D16" s="30" t="s">
        <v>39</v>
      </c>
      <c r="E16" s="30"/>
      <c r="F16" s="2"/>
      <c r="G16" s="2"/>
      <c r="H16" s="18">
        <v>9142911</v>
      </c>
      <c r="I16" s="18"/>
      <c r="J16" s="18">
        <v>23000000</v>
      </c>
      <c r="K16" s="18">
        <v>32142911</v>
      </c>
      <c r="L16" s="24"/>
      <c r="M16" s="18"/>
      <c r="N16" s="18">
        <v>23000000</v>
      </c>
      <c r="O16" s="18">
        <v>9142911</v>
      </c>
      <c r="P16" s="21">
        <v>32142911</v>
      </c>
      <c r="Q16" s="8"/>
    </row>
    <row r="17" spans="2:17" x14ac:dyDescent="0.25">
      <c r="B17" s="1"/>
      <c r="C17" s="36"/>
      <c r="D17" s="32" t="s">
        <v>0</v>
      </c>
      <c r="E17" s="32"/>
      <c r="F17" s="26"/>
      <c r="G17" s="26"/>
      <c r="H17" s="19"/>
      <c r="I17" s="19"/>
      <c r="J17" s="19"/>
      <c r="K17" s="19"/>
      <c r="L17" s="27"/>
      <c r="M17" s="19"/>
      <c r="N17" s="19">
        <v>23000000</v>
      </c>
      <c r="O17" s="19">
        <v>9142911</v>
      </c>
      <c r="P17" s="25">
        <v>32142911</v>
      </c>
      <c r="Q17" s="8"/>
    </row>
    <row r="18" spans="2:17" x14ac:dyDescent="0.25">
      <c r="B18" s="1"/>
      <c r="C18" s="36"/>
      <c r="D18" s="30" t="s">
        <v>1</v>
      </c>
      <c r="E18" s="30"/>
      <c r="F18" s="2"/>
      <c r="G18" s="2"/>
      <c r="H18" s="18"/>
      <c r="I18" s="18"/>
      <c r="J18" s="18"/>
      <c r="K18" s="18"/>
      <c r="L18" s="24"/>
      <c r="M18" s="18"/>
      <c r="N18" s="18">
        <v>0</v>
      </c>
      <c r="O18" s="18">
        <v>0</v>
      </c>
      <c r="P18" s="21">
        <v>0</v>
      </c>
      <c r="Q18" s="8"/>
    </row>
    <row r="19" spans="2:17" x14ac:dyDescent="0.25">
      <c r="B19" s="1"/>
      <c r="C19" s="36"/>
      <c r="D19" s="30" t="s">
        <v>2</v>
      </c>
      <c r="E19" s="30"/>
      <c r="F19" s="2"/>
      <c r="G19" s="2"/>
      <c r="H19" s="18"/>
      <c r="I19" s="18"/>
      <c r="J19" s="18"/>
      <c r="K19" s="18"/>
      <c r="L19" s="24"/>
      <c r="M19" s="18"/>
      <c r="N19" s="18">
        <v>0</v>
      </c>
      <c r="O19" s="18">
        <v>0</v>
      </c>
      <c r="P19" s="21">
        <v>0</v>
      </c>
      <c r="Q19" s="8"/>
    </row>
    <row r="20" spans="2:17" x14ac:dyDescent="0.25">
      <c r="B20" s="1"/>
      <c r="C20" s="37"/>
      <c r="H20" s="18"/>
      <c r="I20" s="18"/>
      <c r="J20" s="18"/>
      <c r="K20" s="18"/>
      <c r="L20" s="24"/>
      <c r="M20" s="18"/>
      <c r="N20" s="18"/>
      <c r="O20" s="18"/>
      <c r="P20" s="21"/>
      <c r="Q20" s="8"/>
    </row>
    <row r="21" spans="2:17" x14ac:dyDescent="0.25">
      <c r="B21" s="1"/>
      <c r="C21" s="305" t="s">
        <v>75</v>
      </c>
      <c r="D21" s="306"/>
      <c r="E21" s="306"/>
      <c r="F21" s="2">
        <v>147</v>
      </c>
      <c r="G21" s="2" t="s">
        <v>12</v>
      </c>
      <c r="H21" s="18"/>
      <c r="I21" s="18"/>
      <c r="J21" s="18"/>
      <c r="K21" s="18"/>
      <c r="L21" s="24"/>
      <c r="M21" s="18"/>
      <c r="N21" s="18"/>
      <c r="O21" s="18"/>
      <c r="P21" s="21"/>
      <c r="Q21" s="8"/>
    </row>
    <row r="22" spans="2:17" x14ac:dyDescent="0.25">
      <c r="B22" s="1"/>
      <c r="C22" s="36" t="s">
        <v>76</v>
      </c>
      <c r="D22" s="30"/>
      <c r="E22" s="30"/>
      <c r="F22" s="2"/>
      <c r="G22" s="2"/>
      <c r="H22" s="18"/>
      <c r="I22" s="18"/>
      <c r="J22" s="18"/>
      <c r="K22" s="18"/>
      <c r="L22" s="24"/>
      <c r="M22" s="18"/>
      <c r="N22" s="18"/>
      <c r="O22" s="18"/>
      <c r="P22" s="21"/>
      <c r="Q22" s="8"/>
    </row>
    <row r="23" spans="2:17" x14ac:dyDescent="0.25">
      <c r="B23" s="1"/>
      <c r="C23" s="36"/>
      <c r="D23" s="30" t="s">
        <v>39</v>
      </c>
      <c r="E23" s="30"/>
      <c r="F23" s="2"/>
      <c r="G23" s="2"/>
      <c r="H23" s="18">
        <v>73768925</v>
      </c>
      <c r="I23" s="18"/>
      <c r="J23" s="18">
        <v>10000000</v>
      </c>
      <c r="K23" s="18">
        <v>83768925</v>
      </c>
      <c r="L23" s="24"/>
      <c r="M23" s="18">
        <v>10000000</v>
      </c>
      <c r="N23" s="18"/>
      <c r="O23" s="18">
        <v>73768925</v>
      </c>
      <c r="P23" s="21">
        <v>83768925</v>
      </c>
      <c r="Q23" s="8"/>
    </row>
    <row r="24" spans="2:17" x14ac:dyDescent="0.25">
      <c r="B24" s="1"/>
      <c r="C24" s="36"/>
      <c r="D24" s="32" t="s">
        <v>0</v>
      </c>
      <c r="E24" s="32"/>
      <c r="F24" s="26"/>
      <c r="G24" s="26"/>
      <c r="H24" s="19"/>
      <c r="I24" s="19"/>
      <c r="J24" s="19"/>
      <c r="K24" s="19"/>
      <c r="L24" s="27"/>
      <c r="M24" s="19">
        <v>10000000</v>
      </c>
      <c r="N24" s="19"/>
      <c r="O24" s="19">
        <v>72021508</v>
      </c>
      <c r="P24" s="25">
        <v>82021508</v>
      </c>
      <c r="Q24" s="8"/>
    </row>
    <row r="25" spans="2:17" x14ac:dyDescent="0.25">
      <c r="B25" s="1"/>
      <c r="C25" s="36"/>
      <c r="D25" s="30" t="s">
        <v>1</v>
      </c>
      <c r="E25" s="30"/>
      <c r="F25" s="2"/>
      <c r="G25" s="2"/>
      <c r="H25" s="18"/>
      <c r="I25" s="18"/>
      <c r="J25" s="18"/>
      <c r="K25" s="18"/>
      <c r="L25" s="24"/>
      <c r="M25" s="18">
        <v>0</v>
      </c>
      <c r="N25" s="18"/>
      <c r="O25" s="18">
        <v>227288</v>
      </c>
      <c r="P25" s="21">
        <v>227288</v>
      </c>
      <c r="Q25" s="8"/>
    </row>
    <row r="26" spans="2:17" x14ac:dyDescent="0.25">
      <c r="B26" s="1"/>
      <c r="C26" s="36"/>
      <c r="D26" s="30" t="s">
        <v>2</v>
      </c>
      <c r="E26" s="30"/>
      <c r="F26" s="2"/>
      <c r="G26" s="2"/>
      <c r="H26" s="18"/>
      <c r="I26" s="18"/>
      <c r="J26" s="18"/>
      <c r="K26" s="18"/>
      <c r="L26" s="24"/>
      <c r="M26" s="18">
        <v>0</v>
      </c>
      <c r="N26" s="18"/>
      <c r="O26" s="46">
        <v>1520129</v>
      </c>
      <c r="P26" s="47">
        <v>1520129</v>
      </c>
      <c r="Q26" s="8"/>
    </row>
    <row r="27" spans="2:17" x14ac:dyDescent="0.25">
      <c r="B27" s="1"/>
      <c r="C27" s="37"/>
      <c r="H27" s="18"/>
      <c r="I27" s="18"/>
      <c r="J27" s="18"/>
      <c r="K27" s="18"/>
      <c r="L27" s="24"/>
      <c r="M27" s="18"/>
      <c r="N27" s="18"/>
      <c r="O27" s="18"/>
      <c r="P27" s="21"/>
      <c r="Q27" s="8"/>
    </row>
    <row r="28" spans="2:17" x14ac:dyDescent="0.25">
      <c r="B28" s="1"/>
      <c r="C28" s="38" t="s">
        <v>63</v>
      </c>
      <c r="D28" s="39"/>
      <c r="E28" s="39"/>
      <c r="F28" s="39"/>
      <c r="G28" s="39"/>
      <c r="H28" s="40"/>
      <c r="I28" s="40"/>
      <c r="J28" s="40"/>
      <c r="K28" s="40"/>
      <c r="L28" s="41"/>
      <c r="M28" s="40"/>
      <c r="N28" s="40"/>
      <c r="O28" s="40"/>
      <c r="P28" s="22"/>
      <c r="Q28" s="8"/>
    </row>
    <row r="29" spans="2:17" x14ac:dyDescent="0.25">
      <c r="B29" s="1"/>
      <c r="C29" s="38"/>
      <c r="D29" s="20" t="s">
        <v>39</v>
      </c>
      <c r="E29" s="39"/>
      <c r="F29" s="39"/>
      <c r="G29" s="39"/>
      <c r="H29" s="40">
        <v>99411016</v>
      </c>
      <c r="I29" s="40">
        <v>0</v>
      </c>
      <c r="J29" s="40">
        <v>43751000</v>
      </c>
      <c r="K29" s="40">
        <v>143162016</v>
      </c>
      <c r="L29" s="41"/>
      <c r="M29" s="40">
        <v>20751000</v>
      </c>
      <c r="N29" s="40">
        <v>23000000</v>
      </c>
      <c r="O29" s="40">
        <v>99411016</v>
      </c>
      <c r="P29" s="22">
        <v>143162016</v>
      </c>
      <c r="Q29" s="8"/>
    </row>
    <row r="30" spans="2:17" x14ac:dyDescent="0.25">
      <c r="B30" s="1"/>
      <c r="C30" s="38"/>
      <c r="D30" s="20" t="s">
        <v>0</v>
      </c>
      <c r="E30" s="39"/>
      <c r="F30" s="39"/>
      <c r="G30" s="39"/>
      <c r="H30" s="40"/>
      <c r="I30" s="40"/>
      <c r="J30" s="40"/>
      <c r="K30" s="40"/>
      <c r="L30" s="41"/>
      <c r="M30" s="40">
        <v>20751000</v>
      </c>
      <c r="N30" s="40">
        <v>23000000</v>
      </c>
      <c r="O30" s="86">
        <v>97663601</v>
      </c>
      <c r="P30" s="87">
        <v>141414601</v>
      </c>
      <c r="Q30" s="8"/>
    </row>
    <row r="31" spans="2:17" x14ac:dyDescent="0.25">
      <c r="B31" s="1"/>
      <c r="C31" s="38"/>
      <c r="D31" s="20" t="s">
        <v>1</v>
      </c>
      <c r="E31" s="39"/>
      <c r="F31" s="39"/>
      <c r="G31" s="39"/>
      <c r="H31" s="40"/>
      <c r="I31" s="40"/>
      <c r="J31" s="40"/>
      <c r="K31" s="40"/>
      <c r="L31" s="41"/>
      <c r="M31" s="40">
        <v>0</v>
      </c>
      <c r="N31" s="40">
        <v>0</v>
      </c>
      <c r="O31" s="86">
        <v>227288</v>
      </c>
      <c r="P31" s="87">
        <v>227288</v>
      </c>
      <c r="Q31" s="8"/>
    </row>
    <row r="32" spans="2:17" x14ac:dyDescent="0.25">
      <c r="B32" s="1"/>
      <c r="C32" s="42"/>
      <c r="D32" s="43" t="s">
        <v>2</v>
      </c>
      <c r="E32" s="43"/>
      <c r="F32" s="43"/>
      <c r="G32" s="43"/>
      <c r="H32" s="44"/>
      <c r="I32" s="44"/>
      <c r="J32" s="44"/>
      <c r="K32" s="44"/>
      <c r="L32" s="45"/>
      <c r="M32" s="44">
        <v>0</v>
      </c>
      <c r="N32" s="44">
        <v>0</v>
      </c>
      <c r="O32" s="88">
        <v>1520127</v>
      </c>
      <c r="P32" s="89">
        <v>1520127</v>
      </c>
      <c r="Q32" s="8"/>
    </row>
    <row r="33" spans="2:17" ht="15.75" thickBot="1" x14ac:dyDescent="0.3">
      <c r="B33" s="3"/>
      <c r="C33" s="4"/>
      <c r="D33" s="4"/>
      <c r="E33" s="4"/>
      <c r="F33" s="4"/>
      <c r="G33" s="4"/>
      <c r="H33" s="4"/>
      <c r="I33" s="4"/>
      <c r="J33" s="4"/>
      <c r="K33" s="4"/>
      <c r="L33" s="7"/>
      <c r="M33" s="4"/>
      <c r="N33" s="4"/>
      <c r="O33" s="4"/>
      <c r="P33" s="4"/>
      <c r="Q33" s="6"/>
    </row>
    <row r="34" spans="2:17" x14ac:dyDescent="0.25">
      <c r="C34" s="28" t="s">
        <v>48</v>
      </c>
      <c r="H34" s="16"/>
      <c r="I34" s="16"/>
      <c r="J34" s="16"/>
      <c r="K34" s="16"/>
      <c r="L34" s="23"/>
      <c r="M34" s="16"/>
      <c r="N34" s="16"/>
      <c r="O34" s="16"/>
      <c r="P34" s="16"/>
    </row>
    <row r="35" spans="2:17" x14ac:dyDescent="0.25">
      <c r="C35" t="s">
        <v>477</v>
      </c>
      <c r="H35" s="16"/>
      <c r="I35" s="16"/>
      <c r="J35" s="16"/>
      <c r="K35" s="16"/>
      <c r="L35" s="23"/>
      <c r="M35" s="16"/>
      <c r="N35" s="16"/>
      <c r="O35" s="16"/>
      <c r="P35" s="16"/>
    </row>
    <row r="36" spans="2:17" x14ac:dyDescent="0.25">
      <c r="C36" t="s">
        <v>228</v>
      </c>
    </row>
  </sheetData>
  <mergeCells count="15">
    <mergeCell ref="C21:E21"/>
    <mergeCell ref="B3:Q3"/>
    <mergeCell ref="C7:E7"/>
    <mergeCell ref="C14:E14"/>
    <mergeCell ref="C6:E6"/>
    <mergeCell ref="C4:E4"/>
    <mergeCell ref="I4:J4"/>
    <mergeCell ref="C5:E5"/>
    <mergeCell ref="K4:K5"/>
    <mergeCell ref="H4:H5"/>
    <mergeCell ref="L4:L5"/>
    <mergeCell ref="M4:M5"/>
    <mergeCell ref="N4:N5"/>
    <mergeCell ref="O4:O5"/>
    <mergeCell ref="P4:P5"/>
  </mergeCells>
  <printOptions horizontalCentered="1"/>
  <pageMargins left="0.25" right="0.25" top="1.25" bottom="0.25" header="0.27" footer="0.3"/>
  <pageSetup scale="90" orientation="landscape" r:id="rId1"/>
  <headerFooter>
    <oddHeader>&amp;L&amp;G</oddHeader>
    <oddFooter>&amp;RPage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Bond Program Financials</vt:lpstr>
      <vt:lpstr>Bond Program Amendments</vt:lpstr>
      <vt:lpstr>Bond Program Contingency</vt:lpstr>
      <vt:lpstr>Bond Program Previous Bonds</vt:lpstr>
      <vt:lpstr>'Bond Program Amendments'!Print_Area</vt:lpstr>
      <vt:lpstr>'Bond Program Contingency'!Print_Area</vt:lpstr>
      <vt:lpstr>'Bond Program Financials'!Print_Area</vt:lpstr>
      <vt:lpstr>'Bond Program Previous Bonds'!Print_Area</vt:lpstr>
      <vt:lpstr>'Bond Program Amendments'!Print_Titles</vt:lpstr>
      <vt:lpstr>'Bond Program Financials'!Print_Titles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B. Andrews</dc:creator>
  <cp:lastModifiedBy>Andre B. Andrews</cp:lastModifiedBy>
  <cp:lastPrinted>2024-04-22T15:07:49Z</cp:lastPrinted>
  <dcterms:created xsi:type="dcterms:W3CDTF">2019-12-20T15:51:51Z</dcterms:created>
  <dcterms:modified xsi:type="dcterms:W3CDTF">2024-04-22T15:10:24Z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